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Sheet1!$A$1:$Y$6</definedName>
    <definedName name="_xlnm.Print_Area" localSheetId="0">Sheet1!$A$1:$Y$13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<sst xmlns="http://schemas.openxmlformats.org/spreadsheetml/2006/main" count="40" uniqueCount="27">
  <si>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土地分类面积表（征收、划拨使用）</t>
  </si>
  <si>
    <t>随州高新区吴家老湾片区排水改造工程（二号渠改建）项目建设用地</t>
  </si>
  <si>
    <t>单位</t>
  </si>
  <si>
    <t>农用地</t>
  </si>
  <si>
    <t>建设用地</t>
  </si>
  <si>
    <t>未利用地</t>
  </si>
  <si>
    <t>合计</t>
  </si>
  <si>
    <t>小计</t>
  </si>
  <si>
    <t>耕地</t>
  </si>
  <si>
    <t>林地</t>
  </si>
  <si>
    <t>水域及水利设施用地</t>
  </si>
  <si>
    <t>交通运输用地</t>
  </si>
  <si>
    <t>其他土地</t>
  </si>
  <si>
    <t>住宅用地</t>
  </si>
  <si>
    <t>水田</t>
  </si>
  <si>
    <t>水浇地</t>
  </si>
  <si>
    <t>旱地</t>
  </si>
  <si>
    <t>乔木林地</t>
  </si>
  <si>
    <t>其他林地</t>
  </si>
  <si>
    <t>坑塘</t>
  </si>
  <si>
    <t>沟渠</t>
  </si>
  <si>
    <t>农路</t>
  </si>
  <si>
    <t>田坎</t>
  </si>
  <si>
    <t>农村宅基地</t>
  </si>
  <si>
    <t>公路用地</t>
  </si>
  <si>
    <t>裸土地</t>
  </si>
  <si>
    <t xml:space="preserve">随州高新技术产业 开发区          十里铺社区H49G008087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</si>
</sst>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showZeros="0" tabSelected="1" zoomScale="90" zoomScaleNormal="90" workbookViewId="0">
      <selection activeCell="G9" sqref="G9"/>
    </sheetView>
  </sheetViews>
  <sheetFormatPr defaultColWidth="8.75" defaultRowHeight="14.25"/>
  <cols>
    <col min="1" max="1" width="19.125" customWidth="1"/>
    <col min="2" max="2" width="9.375" style="2" customWidth="1"/>
    <col min="3" max="3" width="8.375" style="2" customWidth="1"/>
    <col min="4" max="4" width="7.375" style="2" customWidth="1"/>
    <col min="5" max="5" width="8.75" style="2" customWidth="1"/>
    <col min="6" max="6" width="9.125" style="2" customWidth="1"/>
    <col min="7" max="7" width="8.375" style="2" customWidth="1"/>
    <col min="8" max="8" width="8.5" style="2" customWidth="1"/>
    <col min="9" max="9" width="8.75" style="2" customWidth="1"/>
    <col min="10" max="10" width="8.375" style="2" customWidth="1"/>
    <col min="11" max="11" width="8.625" style="2" customWidth="1"/>
    <col min="12" max="13" width="8.5" style="2" customWidth="1"/>
    <col min="14" max="15" width="9" style="2" customWidth="1"/>
    <col min="16" max="16" width="8.375" style="2" customWidth="1"/>
    <col min="17" max="17" width="8.75" style="2" customWidth="1"/>
    <col min="18" max="18" width="8.375" style="2" customWidth="1"/>
    <col min="19" max="19" width="9" style="2" customWidth="1"/>
    <col min="20" max="20" width="7.625" style="2" customWidth="1"/>
    <col min="21" max="21" width="8.25" style="2" customWidth="1"/>
    <col min="22" max="22" width="6.625" style="2" customWidth="1"/>
    <col min="23" max="23" width="6.25" style="2" customWidth="1"/>
    <col min="24" max="24" width="6.375" style="2" customWidth="1"/>
    <col min="25" max="25" width="10" style="2" customWidth="1"/>
  </cols>
  <sheetData>
    <row r="1" ht="2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23.25" customHeight="1" spans="1: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75" customHeight="1" spans="1:25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6"/>
      <c r="Q3" s="9" t="s">
        <v>4</v>
      </c>
      <c r="R3" s="9"/>
      <c r="S3" s="9"/>
      <c r="T3" s="9"/>
      <c r="U3" s="9"/>
      <c r="V3" s="9" t="s">
        <v>5</v>
      </c>
      <c r="W3" s="9"/>
      <c r="X3" s="9"/>
      <c r="Y3" s="9" t="s">
        <v>6</v>
      </c>
    </row>
    <row r="4" ht="21" customHeight="1" spans="1:25">
      <c r="A4" s="6"/>
      <c r="B4" s="9" t="s">
        <v>7</v>
      </c>
      <c r="C4" s="9" t="s">
        <v>8</v>
      </c>
      <c r="D4" s="9"/>
      <c r="E4" s="9"/>
      <c r="F4" s="9"/>
      <c r="G4" s="10" t="s">
        <v>9</v>
      </c>
      <c r="H4" s="11"/>
      <c r="I4" s="17"/>
      <c r="J4" s="7" t="s">
        <v>10</v>
      </c>
      <c r="K4" s="8"/>
      <c r="L4" s="16"/>
      <c r="M4" s="7" t="s">
        <v>11</v>
      </c>
      <c r="N4" s="16"/>
      <c r="O4" s="10" t="s">
        <v>12</v>
      </c>
      <c r="P4" s="17"/>
      <c r="Q4" s="9" t="s">
        <v>7</v>
      </c>
      <c r="R4" s="7" t="s">
        <v>13</v>
      </c>
      <c r="S4" s="16"/>
      <c r="T4" s="7" t="s">
        <v>11</v>
      </c>
      <c r="U4" s="8"/>
      <c r="V4" s="9" t="s">
        <v>7</v>
      </c>
      <c r="W4" s="7" t="s">
        <v>12</v>
      </c>
      <c r="X4" s="16"/>
      <c r="Y4" s="9"/>
    </row>
    <row r="5" ht="45" customHeight="1" spans="1:25">
      <c r="A5" s="6"/>
      <c r="B5" s="9"/>
      <c r="C5" s="9" t="s">
        <v>7</v>
      </c>
      <c r="D5" s="12" t="s">
        <v>14</v>
      </c>
      <c r="E5" s="12" t="s">
        <v>15</v>
      </c>
      <c r="F5" s="12" t="s">
        <v>16</v>
      </c>
      <c r="G5" s="12" t="s">
        <v>7</v>
      </c>
      <c r="H5" s="13" t="s">
        <v>17</v>
      </c>
      <c r="I5" s="13" t="s">
        <v>18</v>
      </c>
      <c r="J5" s="12" t="s">
        <v>7</v>
      </c>
      <c r="K5" s="12" t="s">
        <v>19</v>
      </c>
      <c r="L5" s="13" t="s">
        <v>20</v>
      </c>
      <c r="M5" s="13" t="s">
        <v>7</v>
      </c>
      <c r="N5" s="13" t="s">
        <v>21</v>
      </c>
      <c r="O5" s="13" t="s">
        <v>7</v>
      </c>
      <c r="P5" s="13" t="s">
        <v>22</v>
      </c>
      <c r="Q5" s="9"/>
      <c r="R5" s="12" t="s">
        <v>7</v>
      </c>
      <c r="S5" s="18" t="s">
        <v>23</v>
      </c>
      <c r="T5" s="9" t="s">
        <v>7</v>
      </c>
      <c r="U5" s="18" t="s">
        <v>24</v>
      </c>
      <c r="V5" s="9"/>
      <c r="W5" s="12" t="s">
        <v>7</v>
      </c>
      <c r="X5" s="9" t="s">
        <v>25</v>
      </c>
      <c r="Y5" s="9"/>
    </row>
    <row r="6" ht="72" customHeight="1" spans="1:25">
      <c r="A6" s="14" t="s">
        <v>26</v>
      </c>
      <c r="B6" s="12">
        <f>SUM(C6,G6,J6,M6,O6)</f>
        <v>1.9558</v>
      </c>
      <c r="C6" s="12">
        <f>SUM(D6:F6)</f>
        <v>1.8972</v>
      </c>
      <c r="D6" s="12"/>
      <c r="E6" s="12">
        <v>0.3421</v>
      </c>
      <c r="F6" s="12">
        <v>1.5551</v>
      </c>
      <c r="G6" s="13">
        <f>SUM(H6:I6)</f>
        <v>0</v>
      </c>
      <c r="H6" s="13"/>
      <c r="I6" s="13"/>
      <c r="J6" s="13">
        <f>SUM(K6:L6)</f>
        <v>0.011</v>
      </c>
      <c r="K6" s="13"/>
      <c r="L6" s="13">
        <v>0.011</v>
      </c>
      <c r="M6" s="13">
        <f>SUM(N6)</f>
        <v>0</v>
      </c>
      <c r="N6" s="13"/>
      <c r="O6" s="13">
        <f>SUM(P6)</f>
        <v>0.0476</v>
      </c>
      <c r="P6" s="13">
        <v>0.0476</v>
      </c>
      <c r="Q6" s="12">
        <f>SUM(R6,T6)</f>
        <v>0</v>
      </c>
      <c r="R6" s="13">
        <f>SUM(S6)</f>
        <v>0</v>
      </c>
      <c r="S6" s="13"/>
      <c r="T6" s="13"/>
      <c r="U6" s="13"/>
      <c r="V6" s="12"/>
      <c r="W6" s="12"/>
      <c r="X6" s="12"/>
      <c r="Y6" s="12">
        <f>SUM(B6,Q6,V6)</f>
        <v>1.9558</v>
      </c>
    </row>
    <row r="7" ht="55.5" customHeight="1" spans="1:25">
      <c r="A7" s="14"/>
      <c r="B7" s="12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3"/>
      <c r="S7" s="13"/>
      <c r="T7" s="13"/>
      <c r="U7" s="13"/>
      <c r="V7" s="12"/>
      <c r="W7" s="12"/>
      <c r="X7" s="12"/>
      <c r="Y7" s="12"/>
    </row>
    <row r="8" ht="52.5" customHeight="1" spans="1:25">
      <c r="A8" s="14"/>
      <c r="B8" s="12">
        <f>SUM(C8,G8,J8,M8,O8)</f>
        <v>0</v>
      </c>
      <c r="C8" s="12">
        <f>SUM(D8:F8)</f>
        <v>0</v>
      </c>
      <c r="D8" s="12"/>
      <c r="E8" s="12"/>
      <c r="F8" s="12"/>
      <c r="G8" s="13">
        <f>SUM(H8:I8)</f>
        <v>0</v>
      </c>
      <c r="H8" s="13"/>
      <c r="I8" s="13"/>
      <c r="J8" s="13"/>
      <c r="K8" s="13"/>
      <c r="L8" s="13"/>
      <c r="M8" s="13"/>
      <c r="N8" s="13"/>
      <c r="O8" s="13">
        <f>SUM(P8)</f>
        <v>0</v>
      </c>
      <c r="P8" s="13"/>
      <c r="Q8" s="12">
        <f>SUM(R8,T8)</f>
        <v>0</v>
      </c>
      <c r="R8" s="13">
        <f>SUM(S8)</f>
        <v>0</v>
      </c>
      <c r="S8" s="13"/>
      <c r="T8" s="13"/>
      <c r="U8" s="13"/>
      <c r="V8" s="12"/>
      <c r="W8" s="12"/>
      <c r="X8" s="12"/>
      <c r="Y8" s="12"/>
    </row>
    <row r="9" ht="45" customHeight="1" spans="1:25">
      <c r="A9" s="15"/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2"/>
      <c r="R9" s="13"/>
      <c r="S9" s="13"/>
      <c r="T9" s="13"/>
      <c r="U9" s="13"/>
      <c r="V9" s="12"/>
      <c r="W9" s="12"/>
      <c r="X9" s="12"/>
      <c r="Y9" s="12"/>
    </row>
    <row r="10" ht="45" customHeight="1" spans="1:25">
      <c r="A10" s="15"/>
      <c r="B10" s="12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/>
      <c r="R10" s="13"/>
      <c r="S10" s="13"/>
      <c r="T10" s="13"/>
      <c r="U10" s="13"/>
      <c r="V10" s="12"/>
      <c r="W10" s="12"/>
      <c r="X10" s="12"/>
      <c r="Y10" s="12"/>
    </row>
    <row r="11" ht="45" customHeight="1" spans="1:25">
      <c r="A11" s="15"/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13"/>
      <c r="S11" s="13"/>
      <c r="T11" s="13"/>
      <c r="U11" s="13"/>
      <c r="V11" s="12"/>
      <c r="W11" s="12"/>
      <c r="X11" s="12"/>
      <c r="Y11" s="12"/>
    </row>
    <row r="12" ht="45" customHeight="1" spans="1:25">
      <c r="A12" s="15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/>
      <c r="R12" s="13"/>
      <c r="S12" s="13"/>
      <c r="T12" s="13"/>
      <c r="U12" s="13"/>
      <c r="V12" s="12"/>
      <c r="W12" s="12"/>
      <c r="X12" s="12"/>
      <c r="Y12" s="12"/>
    </row>
    <row r="13" ht="45" customHeight="1" spans="1:25">
      <c r="A13" s="15" t="s">
        <v>6</v>
      </c>
      <c r="B13" s="12">
        <f>SUM(B6:B12)</f>
        <v>1.9558</v>
      </c>
      <c r="C13" s="12">
        <f t="shared" ref="C13:Y13" si="0">SUM(C6:C12)</f>
        <v>1.8972</v>
      </c>
      <c r="D13" s="12">
        <f t="shared" si="0"/>
        <v>0</v>
      </c>
      <c r="E13" s="12">
        <f t="shared" si="0"/>
        <v>0.3421</v>
      </c>
      <c r="F13" s="12">
        <f t="shared" si="0"/>
        <v>1.5551</v>
      </c>
      <c r="G13" s="13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0.011</v>
      </c>
      <c r="K13" s="12">
        <f t="shared" si="0"/>
        <v>0</v>
      </c>
      <c r="L13" s="12">
        <f t="shared" si="0"/>
        <v>0.011</v>
      </c>
      <c r="M13" s="12">
        <f t="shared" si="0"/>
        <v>0</v>
      </c>
      <c r="N13" s="12">
        <f t="shared" si="0"/>
        <v>0</v>
      </c>
      <c r="O13" s="12">
        <f t="shared" si="0"/>
        <v>0.0476</v>
      </c>
      <c r="P13" s="12">
        <f t="shared" si="0"/>
        <v>0.0476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2">
        <f t="shared" si="0"/>
        <v>0</v>
      </c>
      <c r="U13" s="12">
        <f t="shared" si="0"/>
        <v>0</v>
      </c>
      <c r="V13" s="12">
        <f t="shared" si="0"/>
        <v>0</v>
      </c>
      <c r="W13" s="12">
        <f t="shared" si="0"/>
        <v>0</v>
      </c>
      <c r="X13" s="12">
        <f t="shared" si="0"/>
        <v>0</v>
      </c>
      <c r="Y13" s="12">
        <f t="shared" si="0"/>
        <v>1.9558</v>
      </c>
    </row>
    <row r="14" ht="27" customHeight="1"/>
  </sheetData>
  <mergeCells count="18">
    <mergeCell ref="A1:Y1"/>
    <mergeCell ref="A2:Y2"/>
    <mergeCell ref="B3:P3"/>
    <mergeCell ref="Q3:U3"/>
    <mergeCell ref="V3:X3"/>
    <mergeCell ref="C4:F4"/>
    <mergeCell ref="G4:I4"/>
    <mergeCell ref="J4:L4"/>
    <mergeCell ref="M4:N4"/>
    <mergeCell ref="O4:P4"/>
    <mergeCell ref="R4:S4"/>
    <mergeCell ref="T4:U4"/>
    <mergeCell ref="W4:X4"/>
    <mergeCell ref="A3:A5"/>
    <mergeCell ref="B4:B5"/>
    <mergeCell ref="Q4:Q5"/>
    <mergeCell ref="V4:V5"/>
    <mergeCell ref="Y3:Y5"/>
  </mergeCells>
  <printOptions horizontalCentered="1"/>
  <pageMargins left="0.196527777777778" right="0.196527777777778" top="0.984027777777778" bottom="0.984027777777778" header="0.511805555555556" footer="0.511805555555556"/>
  <pageSetup paperSize="8" scale="8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水云之间</cp:lastModifiedBy>
  <cp:revision>1</cp:revision>
  <dcterms:created xsi:type="dcterms:W3CDTF">2009-07-15T00:36:00Z</dcterms:created>
  <cp:lastPrinted>2023-12-14T07:31:00Z</cp:lastPrinted>
  <dcterms:modified xsi:type="dcterms:W3CDTF">2024-10-11T10:24:24Z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3F1B973600DE41E1A21E8D8D0E1E6CF5</vt:lpwstr>
  </property>
</Properties>
</file>