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排序" sheetId="1" r:id="rId1"/>
  </sheets>
  <definedNames>
    <definedName name="_xlnm._FilterDatabase" localSheetId="0" hidden="1">成绩排序!$A$4:$M$125</definedName>
    <definedName name="_xlnm.Print_Area" localSheetId="0">成绩排序!$A:$M</definedName>
    <definedName name="_xlnm.Print_Titles" localSheetId="0">成绩排序!$1:$4</definedName>
  </definedNames>
  <calcPr calcId="144525"/>
</workbook>
</file>

<file path=xl/sharedStrings.xml><?xml version="1.0" encoding="utf-8"?>
<sst xmlns="http://schemas.openxmlformats.org/spreadsheetml/2006/main" count="259" uniqueCount="153">
  <si>
    <t>随州高新区中心学校2022年教师专项公开招聘考试成绩公示</t>
  </si>
  <si>
    <t>序号</t>
  </si>
  <si>
    <t>招聘岗位数</t>
  </si>
  <si>
    <t>招聘岗位</t>
  </si>
  <si>
    <t>考生姓名</t>
  </si>
  <si>
    <t>考 试 成 绩</t>
  </si>
  <si>
    <t>成 绩 排 名</t>
  </si>
  <si>
    <t>面试顺序</t>
  </si>
  <si>
    <r>
      <rPr>
        <sz val="12"/>
        <rFont val="仿宋_GB2312"/>
        <charset val="134"/>
      </rPr>
      <t>综合</t>
    </r>
    <r>
      <rPr>
        <sz val="14"/>
        <rFont val="仿宋_GB2312"/>
        <charset val="134"/>
      </rPr>
      <t xml:space="preserve">
</t>
    </r>
    <r>
      <rPr>
        <sz val="10"/>
        <rFont val="仿宋_GB2312"/>
        <charset val="134"/>
      </rPr>
      <t>（100%）</t>
    </r>
  </si>
  <si>
    <t>笔试成绩</t>
  </si>
  <si>
    <r>
      <rPr>
        <sz val="12"/>
        <rFont val="仿宋_GB2312"/>
        <charset val="134"/>
      </rPr>
      <t>笔试</t>
    </r>
    <r>
      <rPr>
        <sz val="14"/>
        <rFont val="仿宋_GB2312"/>
        <charset val="134"/>
      </rPr>
      <t xml:space="preserve">   </t>
    </r>
    <r>
      <rPr>
        <sz val="10"/>
        <rFont val="仿宋_GB2312"/>
        <charset val="134"/>
      </rPr>
      <t>（40 %）</t>
    </r>
  </si>
  <si>
    <t>面试成绩</t>
  </si>
  <si>
    <r>
      <rPr>
        <sz val="12"/>
        <rFont val="仿宋_GB2312"/>
        <charset val="134"/>
      </rPr>
      <t>面试</t>
    </r>
    <r>
      <rPr>
        <sz val="14"/>
        <rFont val="仿宋_GB2312"/>
        <charset val="134"/>
      </rPr>
      <t xml:space="preserve">  </t>
    </r>
    <r>
      <rPr>
        <sz val="10"/>
        <rFont val="仿宋_GB2312"/>
        <charset val="134"/>
      </rPr>
      <t>（60 %）</t>
    </r>
  </si>
  <si>
    <t>综合</t>
  </si>
  <si>
    <t>笔试</t>
  </si>
  <si>
    <t>面试</t>
  </si>
  <si>
    <t>初中体育</t>
  </si>
  <si>
    <t>张昊</t>
  </si>
  <si>
    <t>汤欢欢</t>
  </si>
  <si>
    <t>刘旸</t>
  </si>
  <si>
    <t>缺考</t>
  </si>
  <si>
    <t>初中历史</t>
  </si>
  <si>
    <t>宫哲</t>
  </si>
  <si>
    <t>雷雨</t>
  </si>
  <si>
    <t>张林</t>
  </si>
  <si>
    <t>初中地理</t>
  </si>
  <si>
    <t>周云凤</t>
  </si>
  <si>
    <t>邵静怡</t>
  </si>
  <si>
    <t>赵聪聪</t>
  </si>
  <si>
    <t>颜凡凡</t>
  </si>
  <si>
    <t>王冬冬</t>
  </si>
  <si>
    <t>刘云馨</t>
  </si>
  <si>
    <t>李娜</t>
  </si>
  <si>
    <t>贺秋</t>
  </si>
  <si>
    <t>温兴昕</t>
  </si>
  <si>
    <t>弃考</t>
  </si>
  <si>
    <t>初中数学</t>
  </si>
  <si>
    <t>龚洁</t>
  </si>
  <si>
    <t>何芬芬</t>
  </si>
  <si>
    <t>杨凯璇</t>
  </si>
  <si>
    <t>胡灿</t>
  </si>
  <si>
    <t>李君義</t>
  </si>
  <si>
    <t>辛晓艳</t>
  </si>
  <si>
    <t>王宇新</t>
  </si>
  <si>
    <t>张宁</t>
  </si>
  <si>
    <t>廖晶珊</t>
  </si>
  <si>
    <t>陈曲</t>
  </si>
  <si>
    <t>苏绮琦</t>
  </si>
  <si>
    <t>张警灿</t>
  </si>
  <si>
    <t>初中物理</t>
  </si>
  <si>
    <t>严串串</t>
  </si>
  <si>
    <t>李山山</t>
  </si>
  <si>
    <t>郭曼曼</t>
  </si>
  <si>
    <t>初中生物</t>
  </si>
  <si>
    <t>佘钦晴</t>
  </si>
  <si>
    <t>甘雨露</t>
  </si>
  <si>
    <t>林娥</t>
  </si>
  <si>
    <t>余梦蝶</t>
  </si>
  <si>
    <t>宫雪</t>
  </si>
  <si>
    <t>沈文</t>
  </si>
  <si>
    <t>初中语文</t>
  </si>
  <si>
    <t>申文琦</t>
  </si>
  <si>
    <t>李欣怿</t>
  </si>
  <si>
    <t>安紫琪</t>
  </si>
  <si>
    <t>王江灏</t>
  </si>
  <si>
    <t>王雪岩</t>
  </si>
  <si>
    <t>熊嘉馨</t>
  </si>
  <si>
    <t>刘佳璐</t>
  </si>
  <si>
    <t>沈余洁</t>
  </si>
  <si>
    <t>黄丽瑾</t>
  </si>
  <si>
    <t>王一林</t>
  </si>
  <si>
    <t>陈炜煊</t>
  </si>
  <si>
    <t>付意涵</t>
  </si>
  <si>
    <t>叶倩倩</t>
  </si>
  <si>
    <t>胡馨茹</t>
  </si>
  <si>
    <t>黄樊</t>
  </si>
  <si>
    <t>初中道德与法治</t>
  </si>
  <si>
    <t>袁一婷</t>
  </si>
  <si>
    <t>王琛</t>
  </si>
  <si>
    <t>李幸燃</t>
  </si>
  <si>
    <t>小学体育</t>
  </si>
  <si>
    <t>李奕灿</t>
  </si>
  <si>
    <t>王济钰</t>
  </si>
  <si>
    <t>武鑫华</t>
  </si>
  <si>
    <t>廖秋语</t>
  </si>
  <si>
    <t>孙语晨</t>
  </si>
  <si>
    <t>范玲玲</t>
  </si>
  <si>
    <t>王思捷</t>
  </si>
  <si>
    <t>刘莎</t>
  </si>
  <si>
    <t>王玥</t>
  </si>
  <si>
    <t>小学数学</t>
  </si>
  <si>
    <t>刘梦雨</t>
  </si>
  <si>
    <t>饶漫妮</t>
  </si>
  <si>
    <t>李继连</t>
  </si>
  <si>
    <t>杨红</t>
  </si>
  <si>
    <t>徐显航</t>
  </si>
  <si>
    <t>蒋彬</t>
  </si>
  <si>
    <t>王莹</t>
  </si>
  <si>
    <t>姚秀</t>
  </si>
  <si>
    <t>邹丹丹</t>
  </si>
  <si>
    <t>包婧雪</t>
  </si>
  <si>
    <t>张婉</t>
  </si>
  <si>
    <t>刘晶晶</t>
  </si>
  <si>
    <t>刘俊</t>
  </si>
  <si>
    <t>刘丽娟</t>
  </si>
  <si>
    <t>李郑</t>
  </si>
  <si>
    <t>尚文薇</t>
  </si>
  <si>
    <t>叶娟</t>
  </si>
  <si>
    <t>刘新雨</t>
  </si>
  <si>
    <t>赖婷婷</t>
  </si>
  <si>
    <t>雷雨莹</t>
  </si>
  <si>
    <t>雷丹</t>
  </si>
  <si>
    <t>冯逸帆</t>
  </si>
  <si>
    <t>黄玲莉</t>
  </si>
  <si>
    <t>邹婷婷</t>
  </si>
  <si>
    <t>毛绮瑶</t>
  </si>
  <si>
    <t>万巧玲</t>
  </si>
  <si>
    <t>严湘钧</t>
  </si>
  <si>
    <t>小学美术</t>
  </si>
  <si>
    <t>田君</t>
  </si>
  <si>
    <t>刘畅</t>
  </si>
  <si>
    <t>徐袁</t>
  </si>
  <si>
    <t>小学英语</t>
  </si>
  <si>
    <t>沈亚兰</t>
  </si>
  <si>
    <t>孙怡婷</t>
  </si>
  <si>
    <t>刘志林</t>
  </si>
  <si>
    <t>小学语文</t>
  </si>
  <si>
    <t>汪清青</t>
  </si>
  <si>
    <t>靳咏</t>
  </si>
  <si>
    <t>余樊玉</t>
  </si>
  <si>
    <t>李东亚</t>
  </si>
  <si>
    <t>王星宇</t>
  </si>
  <si>
    <t>刘澄澄</t>
  </si>
  <si>
    <t>王瑞蕊</t>
  </si>
  <si>
    <t>张叶子</t>
  </si>
  <si>
    <t>李丹</t>
  </si>
  <si>
    <t>刘念</t>
  </si>
  <si>
    <t>王雅平</t>
  </si>
  <si>
    <t>李倩</t>
  </si>
  <si>
    <t>邓婷姣</t>
  </si>
  <si>
    <t>冷雨欣</t>
  </si>
  <si>
    <t>何飞扬</t>
  </si>
  <si>
    <t>涂三</t>
  </si>
  <si>
    <t>桂馨怡</t>
  </si>
  <si>
    <t>邹兴芝</t>
  </si>
  <si>
    <t>罗新巧</t>
  </si>
  <si>
    <t>方丹</t>
  </si>
  <si>
    <t>刘清清</t>
  </si>
  <si>
    <t>小学音乐</t>
  </si>
  <si>
    <t>张思梦</t>
  </si>
  <si>
    <t>张蒙</t>
  </si>
  <si>
    <t>许梓雯</t>
  </si>
  <si>
    <t xml:space="preserve">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</si>
</sst>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zoomScale="110" zoomScaleNormal="110" workbookViewId="0">
      <pane ySplit="4" topLeftCell="A5" activePane="bottomLeft" state="frozen"/>
      <selection/>
      <selection pane="bottomLeft" activeCell="F122" sqref="F122"/>
    </sheetView>
  </sheetViews>
  <sheetFormatPr defaultColWidth="9" defaultRowHeight="13.5"/>
  <cols>
    <col min="1" max="1" width="5.5" style="2" customWidth="1"/>
    <col min="2" max="2" width="6.875" style="2" customWidth="1"/>
    <col min="3" max="3" width="17.875" style="2" customWidth="1"/>
    <col min="4" max="4" width="10.5" style="2" customWidth="1"/>
    <col min="5" max="6" width="8.875" style="2" customWidth="1"/>
    <col min="7" max="12" width="9" style="2" customWidth="1"/>
    <col min="13" max="13" width="5.625" style="2" customWidth="1"/>
    <col min="14" max="16384" width="9" style="2"/>
  </cols>
  <sheetData>
    <row r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">
      <c r="A2" s="4"/>
    </row>
    <row r="3" ht="14.25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5"/>
      <c r="H3" s="5"/>
      <c r="I3" s="5"/>
      <c r="J3" s="5" t="s">
        <v>6</v>
      </c>
      <c r="K3" s="5"/>
      <c r="L3" s="5"/>
      <c r="M3" s="5" t="s">
        <v>7</v>
      </c>
    </row>
    <row r="4" ht="30.75" spans="1:13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/>
    </row>
    <row r="5" s="1" customFormat="1" ht="14.25" spans="1:13">
      <c r="A5" s="6">
        <v>1</v>
      </c>
      <c r="B5" s="6">
        <v>1</v>
      </c>
      <c r="C5" s="7" t="s">
        <v>16</v>
      </c>
      <c r="D5" s="7" t="s">
        <v>17</v>
      </c>
      <c r="E5" s="8">
        <f t="shared" ref="E5:E68" si="0">G5+I5</f>
        <v>79.31</v>
      </c>
      <c r="F5" s="9">
        <v>76.67</v>
      </c>
      <c r="G5" s="10">
        <f t="shared" ref="G5:G68" si="1">ROUND(F5*0.4,2)</f>
        <v>30.67</v>
      </c>
      <c r="H5" s="11">
        <v>81.06</v>
      </c>
      <c r="I5" s="10">
        <f t="shared" ref="I5:I68" si="2">ROUND(H5*0.6,2)</f>
        <v>48.64</v>
      </c>
      <c r="J5" s="14">
        <f>RANK(E5,E$5:E$7)</f>
        <v>1</v>
      </c>
      <c r="K5" s="9">
        <v>2</v>
      </c>
      <c r="L5" s="14">
        <f>RANK(H5,H$5:H$7)</f>
        <v>1</v>
      </c>
      <c r="M5" s="15">
        <v>3</v>
      </c>
    </row>
    <row r="6" s="1" customFormat="1" ht="14.25" spans="1:13">
      <c r="A6" s="6">
        <v>2</v>
      </c>
      <c r="B6" s="6">
        <v>1</v>
      </c>
      <c r="C6" s="7" t="s">
        <v>16</v>
      </c>
      <c r="D6" s="7" t="s">
        <v>18</v>
      </c>
      <c r="E6" s="8">
        <f t="shared" si="0"/>
        <v>79.13</v>
      </c>
      <c r="F6" s="9">
        <v>78.7</v>
      </c>
      <c r="G6" s="10">
        <f t="shared" si="1"/>
        <v>31.48</v>
      </c>
      <c r="H6" s="11">
        <v>79.42</v>
      </c>
      <c r="I6" s="10">
        <f t="shared" si="2"/>
        <v>47.65</v>
      </c>
      <c r="J6" s="14">
        <f>RANK(E6,E$5:E$7)</f>
        <v>2</v>
      </c>
      <c r="K6" s="9">
        <v>1</v>
      </c>
      <c r="L6" s="14">
        <f>RANK(H6,H$5:H$7)</f>
        <v>2</v>
      </c>
      <c r="M6" s="15">
        <v>2</v>
      </c>
    </row>
    <row r="7" s="1" customFormat="1" ht="14.25" spans="1:13">
      <c r="A7" s="6">
        <v>3</v>
      </c>
      <c r="B7" s="6">
        <v>1</v>
      </c>
      <c r="C7" s="12" t="s">
        <v>16</v>
      </c>
      <c r="D7" s="12" t="s">
        <v>19</v>
      </c>
      <c r="E7" s="8">
        <f t="shared" si="0"/>
        <v>30.12</v>
      </c>
      <c r="F7" s="9">
        <v>75.29</v>
      </c>
      <c r="G7" s="10">
        <f t="shared" si="1"/>
        <v>30.12</v>
      </c>
      <c r="H7" s="11">
        <v>0</v>
      </c>
      <c r="I7" s="10">
        <f t="shared" si="2"/>
        <v>0</v>
      </c>
      <c r="J7" s="14">
        <f>RANK(E7,E$5:E$7)</f>
        <v>3</v>
      </c>
      <c r="K7" s="9">
        <v>3</v>
      </c>
      <c r="L7" s="14">
        <f>RANK(H7,H$5:H$7)</f>
        <v>3</v>
      </c>
      <c r="M7" s="15" t="s">
        <v>20</v>
      </c>
    </row>
    <row r="8" s="1" customFormat="1" ht="14.25" spans="1:13">
      <c r="A8" s="6">
        <v>4</v>
      </c>
      <c r="B8" s="6">
        <v>1</v>
      </c>
      <c r="C8" s="7" t="s">
        <v>21</v>
      </c>
      <c r="D8" s="7" t="s">
        <v>22</v>
      </c>
      <c r="E8" s="8">
        <f t="shared" si="0"/>
        <v>83.36</v>
      </c>
      <c r="F8" s="9">
        <v>84.11</v>
      </c>
      <c r="G8" s="10">
        <f t="shared" si="1"/>
        <v>33.64</v>
      </c>
      <c r="H8" s="11">
        <v>82.86</v>
      </c>
      <c r="I8" s="10">
        <f t="shared" si="2"/>
        <v>49.72</v>
      </c>
      <c r="J8" s="14">
        <f t="shared" ref="J8:J10" si="3">RANK(E8,E$8:E$10)</f>
        <v>1</v>
      </c>
      <c r="K8" s="9">
        <v>1</v>
      </c>
      <c r="L8" s="14">
        <f t="shared" ref="L8:L10" si="4">RANK(H8,H$8:H$10)</f>
        <v>1</v>
      </c>
      <c r="M8" s="15">
        <v>1</v>
      </c>
    </row>
    <row r="9" s="1" customFormat="1" ht="14.25" spans="1:13">
      <c r="A9" s="6">
        <v>5</v>
      </c>
      <c r="B9" s="6">
        <v>1</v>
      </c>
      <c r="C9" s="12" t="s">
        <v>21</v>
      </c>
      <c r="D9" s="12" t="s">
        <v>23</v>
      </c>
      <c r="E9" s="8">
        <f t="shared" si="0"/>
        <v>80.81</v>
      </c>
      <c r="F9" s="9">
        <v>78.41</v>
      </c>
      <c r="G9" s="10">
        <f t="shared" si="1"/>
        <v>31.36</v>
      </c>
      <c r="H9" s="11">
        <v>82.42</v>
      </c>
      <c r="I9" s="10">
        <f t="shared" si="2"/>
        <v>49.45</v>
      </c>
      <c r="J9" s="14">
        <f t="shared" si="3"/>
        <v>2</v>
      </c>
      <c r="K9" s="9">
        <v>2</v>
      </c>
      <c r="L9" s="14">
        <f t="shared" si="4"/>
        <v>2</v>
      </c>
      <c r="M9" s="15">
        <v>3</v>
      </c>
    </row>
    <row r="10" s="1" customFormat="1" ht="14.25" spans="1:13">
      <c r="A10" s="6">
        <v>6</v>
      </c>
      <c r="B10" s="6">
        <v>1</v>
      </c>
      <c r="C10" s="12" t="s">
        <v>21</v>
      </c>
      <c r="D10" s="12" t="s">
        <v>24</v>
      </c>
      <c r="E10" s="8">
        <f t="shared" si="0"/>
        <v>77.39</v>
      </c>
      <c r="F10" s="9">
        <v>75.29</v>
      </c>
      <c r="G10" s="10">
        <f t="shared" si="1"/>
        <v>30.12</v>
      </c>
      <c r="H10" s="11">
        <v>78.78</v>
      </c>
      <c r="I10" s="10">
        <f t="shared" si="2"/>
        <v>47.27</v>
      </c>
      <c r="J10" s="14">
        <f t="shared" si="3"/>
        <v>3</v>
      </c>
      <c r="K10" s="9">
        <v>3</v>
      </c>
      <c r="L10" s="14">
        <f t="shared" si="4"/>
        <v>3</v>
      </c>
      <c r="M10" s="15">
        <v>2</v>
      </c>
    </row>
    <row r="11" s="1" customFormat="1" ht="14.25" spans="1:13">
      <c r="A11" s="6">
        <v>7</v>
      </c>
      <c r="B11" s="6">
        <v>3</v>
      </c>
      <c r="C11" s="12" t="s">
        <v>25</v>
      </c>
      <c r="D11" s="12" t="s">
        <v>26</v>
      </c>
      <c r="E11" s="8">
        <f t="shared" si="0"/>
        <v>81.45</v>
      </c>
      <c r="F11" s="9">
        <v>83.92</v>
      </c>
      <c r="G11" s="10">
        <f t="shared" si="1"/>
        <v>33.57</v>
      </c>
      <c r="H11" s="11">
        <v>79.8</v>
      </c>
      <c r="I11" s="10">
        <f t="shared" si="2"/>
        <v>47.88</v>
      </c>
      <c r="J11" s="14">
        <f t="shared" ref="J11:J19" si="5">RANK(E11,E$11:E$19)</f>
        <v>1</v>
      </c>
      <c r="K11" s="9">
        <v>1</v>
      </c>
      <c r="L11" s="14">
        <f t="shared" ref="L11:L19" si="6">RANK(H11,H$11:H$19)</f>
        <v>6</v>
      </c>
      <c r="M11" s="15">
        <v>8</v>
      </c>
    </row>
    <row r="12" s="1" customFormat="1" ht="14.25" spans="1:13">
      <c r="A12" s="6">
        <v>8</v>
      </c>
      <c r="B12" s="6">
        <v>3</v>
      </c>
      <c r="C12" s="7" t="s">
        <v>25</v>
      </c>
      <c r="D12" s="7" t="s">
        <v>27</v>
      </c>
      <c r="E12" s="8">
        <f t="shared" si="0"/>
        <v>81.32</v>
      </c>
      <c r="F12" s="9">
        <v>81.21</v>
      </c>
      <c r="G12" s="10">
        <f t="shared" si="1"/>
        <v>32.48</v>
      </c>
      <c r="H12" s="11">
        <v>81.4</v>
      </c>
      <c r="I12" s="10">
        <f t="shared" si="2"/>
        <v>48.84</v>
      </c>
      <c r="J12" s="14">
        <f t="shared" si="5"/>
        <v>2</v>
      </c>
      <c r="K12" s="9">
        <v>2</v>
      </c>
      <c r="L12" s="14">
        <f t="shared" si="6"/>
        <v>2</v>
      </c>
      <c r="M12" s="15">
        <v>4</v>
      </c>
    </row>
    <row r="13" s="1" customFormat="1" ht="14.25" spans="1:13">
      <c r="A13" s="6">
        <v>9</v>
      </c>
      <c r="B13" s="6">
        <v>3</v>
      </c>
      <c r="C13" s="7" t="s">
        <v>25</v>
      </c>
      <c r="D13" s="7" t="s">
        <v>28</v>
      </c>
      <c r="E13" s="8">
        <f t="shared" si="0"/>
        <v>80.79</v>
      </c>
      <c r="F13" s="9">
        <v>79.22</v>
      </c>
      <c r="G13" s="10">
        <f t="shared" si="1"/>
        <v>31.69</v>
      </c>
      <c r="H13" s="11">
        <v>81.84</v>
      </c>
      <c r="I13" s="10">
        <f t="shared" si="2"/>
        <v>49.1</v>
      </c>
      <c r="J13" s="14">
        <f t="shared" si="5"/>
        <v>3</v>
      </c>
      <c r="K13" s="9">
        <v>6</v>
      </c>
      <c r="L13" s="14">
        <f t="shared" si="6"/>
        <v>1</v>
      </c>
      <c r="M13" s="15">
        <v>6</v>
      </c>
    </row>
    <row r="14" s="1" customFormat="1" ht="14.25" spans="1:13">
      <c r="A14" s="6">
        <v>10</v>
      </c>
      <c r="B14" s="6">
        <v>3</v>
      </c>
      <c r="C14" s="7" t="s">
        <v>25</v>
      </c>
      <c r="D14" s="7" t="s">
        <v>29</v>
      </c>
      <c r="E14" s="8">
        <f t="shared" si="0"/>
        <v>80.54</v>
      </c>
      <c r="F14" s="9">
        <v>80.3</v>
      </c>
      <c r="G14" s="10">
        <f t="shared" si="1"/>
        <v>32.12</v>
      </c>
      <c r="H14" s="11">
        <v>80.7</v>
      </c>
      <c r="I14" s="10">
        <f t="shared" si="2"/>
        <v>48.42</v>
      </c>
      <c r="J14" s="14">
        <f t="shared" si="5"/>
        <v>4</v>
      </c>
      <c r="K14" s="9">
        <v>4</v>
      </c>
      <c r="L14" s="14">
        <f t="shared" si="6"/>
        <v>3</v>
      </c>
      <c r="M14" s="15">
        <v>9</v>
      </c>
    </row>
    <row r="15" s="1" customFormat="1" ht="14.25" spans="1:13">
      <c r="A15" s="6">
        <v>11</v>
      </c>
      <c r="B15" s="6">
        <v>3</v>
      </c>
      <c r="C15" s="12" t="s">
        <v>25</v>
      </c>
      <c r="D15" s="12" t="s">
        <v>30</v>
      </c>
      <c r="E15" s="8">
        <f t="shared" si="0"/>
        <v>79.97</v>
      </c>
      <c r="F15" s="9">
        <v>79.78</v>
      </c>
      <c r="G15" s="10">
        <f t="shared" si="1"/>
        <v>31.91</v>
      </c>
      <c r="H15" s="11">
        <v>80.1</v>
      </c>
      <c r="I15" s="10">
        <f t="shared" si="2"/>
        <v>48.06</v>
      </c>
      <c r="J15" s="14">
        <f t="shared" si="5"/>
        <v>5</v>
      </c>
      <c r="K15" s="9">
        <v>5</v>
      </c>
      <c r="L15" s="14">
        <f t="shared" si="6"/>
        <v>4</v>
      </c>
      <c r="M15" s="15">
        <v>5</v>
      </c>
    </row>
    <row r="16" s="1" customFormat="1" ht="14.25" spans="1:13">
      <c r="A16" s="6">
        <v>12</v>
      </c>
      <c r="B16" s="6">
        <v>3</v>
      </c>
      <c r="C16" s="12" t="s">
        <v>25</v>
      </c>
      <c r="D16" s="12" t="s">
        <v>31</v>
      </c>
      <c r="E16" s="8">
        <f t="shared" si="0"/>
        <v>78.88</v>
      </c>
      <c r="F16" s="9">
        <v>77.69</v>
      </c>
      <c r="G16" s="10">
        <f t="shared" si="1"/>
        <v>31.08</v>
      </c>
      <c r="H16" s="11">
        <v>79.66</v>
      </c>
      <c r="I16" s="10">
        <f t="shared" si="2"/>
        <v>47.8</v>
      </c>
      <c r="J16" s="14">
        <f t="shared" si="5"/>
        <v>6</v>
      </c>
      <c r="K16" s="9">
        <v>7</v>
      </c>
      <c r="L16" s="14">
        <f t="shared" si="6"/>
        <v>7</v>
      </c>
      <c r="M16" s="15">
        <v>3</v>
      </c>
    </row>
    <row r="17" s="1" customFormat="1" ht="14.25" spans="1:13">
      <c r="A17" s="6">
        <v>13</v>
      </c>
      <c r="B17" s="6">
        <v>3</v>
      </c>
      <c r="C17" s="7" t="s">
        <v>25</v>
      </c>
      <c r="D17" s="7" t="s">
        <v>32</v>
      </c>
      <c r="E17" s="8">
        <f t="shared" si="0"/>
        <v>78.7</v>
      </c>
      <c r="F17" s="9">
        <v>77.02</v>
      </c>
      <c r="G17" s="10">
        <f t="shared" si="1"/>
        <v>30.81</v>
      </c>
      <c r="H17" s="11">
        <v>79.82</v>
      </c>
      <c r="I17" s="10">
        <f t="shared" si="2"/>
        <v>47.89</v>
      </c>
      <c r="J17" s="14">
        <f t="shared" si="5"/>
        <v>7</v>
      </c>
      <c r="K17" s="9">
        <v>10</v>
      </c>
      <c r="L17" s="14">
        <f t="shared" si="6"/>
        <v>5</v>
      </c>
      <c r="M17" s="15">
        <v>7</v>
      </c>
    </row>
    <row r="18" s="1" customFormat="1" ht="14.25" spans="1:13">
      <c r="A18" s="6">
        <v>14</v>
      </c>
      <c r="B18" s="6">
        <v>3</v>
      </c>
      <c r="C18" s="7" t="s">
        <v>25</v>
      </c>
      <c r="D18" s="7" t="s">
        <v>33</v>
      </c>
      <c r="E18" s="8">
        <f t="shared" si="0"/>
        <v>77.6</v>
      </c>
      <c r="F18" s="9">
        <v>77.05</v>
      </c>
      <c r="G18" s="10">
        <f t="shared" si="1"/>
        <v>30.82</v>
      </c>
      <c r="H18" s="11">
        <v>77.96</v>
      </c>
      <c r="I18" s="10">
        <f t="shared" si="2"/>
        <v>46.78</v>
      </c>
      <c r="J18" s="14">
        <f t="shared" si="5"/>
        <v>8</v>
      </c>
      <c r="K18" s="9">
        <v>9</v>
      </c>
      <c r="L18" s="14">
        <f t="shared" si="6"/>
        <v>8</v>
      </c>
      <c r="M18" s="15">
        <v>2</v>
      </c>
    </row>
    <row r="19" s="1" customFormat="1" ht="14.25" spans="1:13">
      <c r="A19" s="6">
        <v>15</v>
      </c>
      <c r="B19" s="6">
        <v>3</v>
      </c>
      <c r="C19" s="7" t="s">
        <v>25</v>
      </c>
      <c r="D19" s="7" t="s">
        <v>34</v>
      </c>
      <c r="E19" s="8">
        <f t="shared" si="0"/>
        <v>30.87</v>
      </c>
      <c r="F19" s="9">
        <v>77.18</v>
      </c>
      <c r="G19" s="10">
        <f t="shared" si="1"/>
        <v>30.87</v>
      </c>
      <c r="H19" s="11">
        <v>0</v>
      </c>
      <c r="I19" s="10">
        <f t="shared" si="2"/>
        <v>0</v>
      </c>
      <c r="J19" s="14">
        <f t="shared" si="5"/>
        <v>9</v>
      </c>
      <c r="K19" s="9">
        <v>8</v>
      </c>
      <c r="L19" s="14">
        <f t="shared" si="6"/>
        <v>9</v>
      </c>
      <c r="M19" s="15" t="s">
        <v>35</v>
      </c>
    </row>
    <row r="20" s="1" customFormat="1" ht="14.25" spans="1:13">
      <c r="A20" s="6">
        <v>16</v>
      </c>
      <c r="B20" s="6">
        <v>4</v>
      </c>
      <c r="C20" s="7" t="s">
        <v>36</v>
      </c>
      <c r="D20" s="7" t="s">
        <v>37</v>
      </c>
      <c r="E20" s="8">
        <f t="shared" si="0"/>
        <v>83.58</v>
      </c>
      <c r="F20" s="9">
        <v>83.79</v>
      </c>
      <c r="G20" s="10">
        <f t="shared" si="1"/>
        <v>33.52</v>
      </c>
      <c r="H20" s="11">
        <v>83.44</v>
      </c>
      <c r="I20" s="10">
        <f t="shared" si="2"/>
        <v>50.06</v>
      </c>
      <c r="J20" s="14">
        <f t="shared" ref="J20:J31" si="7">RANK(E20,E$20:E$31)</f>
        <v>1</v>
      </c>
      <c r="K20" s="9">
        <v>3</v>
      </c>
      <c r="L20" s="14">
        <f t="shared" ref="L20:L31" si="8">RANK(H20,H$20:H$31)</f>
        <v>1</v>
      </c>
      <c r="M20" s="15">
        <v>9</v>
      </c>
    </row>
    <row r="21" s="1" customFormat="1" ht="14.25" spans="1:13">
      <c r="A21" s="6">
        <v>17</v>
      </c>
      <c r="B21" s="6">
        <v>4</v>
      </c>
      <c r="C21" s="7" t="s">
        <v>36</v>
      </c>
      <c r="D21" s="7" t="s">
        <v>38</v>
      </c>
      <c r="E21" s="8">
        <f t="shared" si="0"/>
        <v>83.49</v>
      </c>
      <c r="F21" s="9">
        <v>84.71</v>
      </c>
      <c r="G21" s="10">
        <f t="shared" si="1"/>
        <v>33.88</v>
      </c>
      <c r="H21" s="11">
        <v>82.68</v>
      </c>
      <c r="I21" s="10">
        <f t="shared" si="2"/>
        <v>49.61</v>
      </c>
      <c r="J21" s="14">
        <f t="shared" si="7"/>
        <v>2</v>
      </c>
      <c r="K21" s="9">
        <v>1</v>
      </c>
      <c r="L21" s="14">
        <f t="shared" si="8"/>
        <v>6</v>
      </c>
      <c r="M21" s="15">
        <v>8</v>
      </c>
    </row>
    <row r="22" s="1" customFormat="1" ht="14.25" spans="1:13">
      <c r="A22" s="6">
        <v>18</v>
      </c>
      <c r="B22" s="6">
        <v>4</v>
      </c>
      <c r="C22" s="12" t="s">
        <v>36</v>
      </c>
      <c r="D22" s="12" t="s">
        <v>39</v>
      </c>
      <c r="E22" s="8">
        <f t="shared" si="0"/>
        <v>83.17</v>
      </c>
      <c r="F22" s="9">
        <v>82.86</v>
      </c>
      <c r="G22" s="10">
        <f t="shared" si="1"/>
        <v>33.14</v>
      </c>
      <c r="H22" s="11">
        <v>83.38</v>
      </c>
      <c r="I22" s="10">
        <f t="shared" si="2"/>
        <v>50.03</v>
      </c>
      <c r="J22" s="14">
        <f t="shared" si="7"/>
        <v>3</v>
      </c>
      <c r="K22" s="9">
        <v>5</v>
      </c>
      <c r="L22" s="14">
        <f t="shared" si="8"/>
        <v>2</v>
      </c>
      <c r="M22" s="15">
        <v>7</v>
      </c>
    </row>
    <row r="23" s="1" customFormat="1" ht="14.25" spans="1:13">
      <c r="A23" s="6">
        <v>19</v>
      </c>
      <c r="B23" s="6">
        <v>4</v>
      </c>
      <c r="C23" s="7" t="s">
        <v>36</v>
      </c>
      <c r="D23" s="7" t="s">
        <v>40</v>
      </c>
      <c r="E23" s="8">
        <f t="shared" si="0"/>
        <v>82.56</v>
      </c>
      <c r="F23" s="9">
        <v>83.99</v>
      </c>
      <c r="G23" s="10">
        <f t="shared" si="1"/>
        <v>33.6</v>
      </c>
      <c r="H23" s="11">
        <v>81.6</v>
      </c>
      <c r="I23" s="10">
        <f t="shared" si="2"/>
        <v>48.96</v>
      </c>
      <c r="J23" s="14">
        <f t="shared" si="7"/>
        <v>4</v>
      </c>
      <c r="K23" s="9">
        <v>2</v>
      </c>
      <c r="L23" s="14">
        <f t="shared" si="8"/>
        <v>9</v>
      </c>
      <c r="M23" s="15">
        <v>4</v>
      </c>
    </row>
    <row r="24" s="1" customFormat="1" ht="14.25" spans="1:13">
      <c r="A24" s="6">
        <v>20</v>
      </c>
      <c r="B24" s="6">
        <v>4</v>
      </c>
      <c r="C24" s="7" t="s">
        <v>36</v>
      </c>
      <c r="D24" s="7" t="s">
        <v>41</v>
      </c>
      <c r="E24" s="8">
        <f t="shared" si="0"/>
        <v>82.39</v>
      </c>
      <c r="F24" s="9">
        <v>80.92</v>
      </c>
      <c r="G24" s="10">
        <f t="shared" si="1"/>
        <v>32.37</v>
      </c>
      <c r="H24" s="11">
        <v>83.36</v>
      </c>
      <c r="I24" s="10">
        <f t="shared" si="2"/>
        <v>50.02</v>
      </c>
      <c r="J24" s="14">
        <f t="shared" si="7"/>
        <v>5</v>
      </c>
      <c r="K24" s="9">
        <v>8</v>
      </c>
      <c r="L24" s="14">
        <f t="shared" si="8"/>
        <v>3</v>
      </c>
      <c r="M24" s="15">
        <v>10</v>
      </c>
    </row>
    <row r="25" s="1" customFormat="1" ht="14.25" spans="1:13">
      <c r="A25" s="6">
        <v>21</v>
      </c>
      <c r="B25" s="6">
        <v>4</v>
      </c>
      <c r="C25" s="7" t="s">
        <v>36</v>
      </c>
      <c r="D25" s="7" t="s">
        <v>42</v>
      </c>
      <c r="E25" s="8">
        <f t="shared" si="0"/>
        <v>82.36</v>
      </c>
      <c r="F25" s="9">
        <v>81.44</v>
      </c>
      <c r="G25" s="10">
        <f t="shared" si="1"/>
        <v>32.58</v>
      </c>
      <c r="H25" s="11">
        <v>82.96</v>
      </c>
      <c r="I25" s="10">
        <f t="shared" si="2"/>
        <v>49.78</v>
      </c>
      <c r="J25" s="14">
        <f t="shared" si="7"/>
        <v>6</v>
      </c>
      <c r="K25" s="9">
        <v>6</v>
      </c>
      <c r="L25" s="14">
        <f t="shared" si="8"/>
        <v>5</v>
      </c>
      <c r="M25" s="15">
        <v>5</v>
      </c>
    </row>
    <row r="26" s="1" customFormat="1" ht="14.25" spans="1:13">
      <c r="A26" s="6">
        <v>22</v>
      </c>
      <c r="B26" s="6">
        <v>4</v>
      </c>
      <c r="C26" s="7" t="s">
        <v>36</v>
      </c>
      <c r="D26" s="7" t="s">
        <v>43</v>
      </c>
      <c r="E26" s="8">
        <f t="shared" si="0"/>
        <v>82.11</v>
      </c>
      <c r="F26" s="9">
        <v>80.3</v>
      </c>
      <c r="G26" s="10">
        <f t="shared" si="1"/>
        <v>32.12</v>
      </c>
      <c r="H26" s="11">
        <v>83.32</v>
      </c>
      <c r="I26" s="10">
        <f t="shared" si="2"/>
        <v>49.99</v>
      </c>
      <c r="J26" s="14">
        <f t="shared" si="7"/>
        <v>7</v>
      </c>
      <c r="K26" s="9">
        <v>11</v>
      </c>
      <c r="L26" s="14">
        <f t="shared" si="8"/>
        <v>4</v>
      </c>
      <c r="M26" s="15">
        <v>1</v>
      </c>
    </row>
    <row r="27" s="1" customFormat="1" ht="14.25" spans="1:13">
      <c r="A27" s="6">
        <v>23</v>
      </c>
      <c r="B27" s="6">
        <v>4</v>
      </c>
      <c r="C27" s="7" t="s">
        <v>36</v>
      </c>
      <c r="D27" s="7" t="s">
        <v>44</v>
      </c>
      <c r="E27" s="8">
        <f t="shared" si="0"/>
        <v>81.68</v>
      </c>
      <c r="F27" s="9">
        <v>80.28</v>
      </c>
      <c r="G27" s="10">
        <f t="shared" si="1"/>
        <v>32.11</v>
      </c>
      <c r="H27" s="11">
        <v>82.62</v>
      </c>
      <c r="I27" s="10">
        <f t="shared" si="2"/>
        <v>49.57</v>
      </c>
      <c r="J27" s="14">
        <f t="shared" si="7"/>
        <v>8</v>
      </c>
      <c r="K27" s="9">
        <v>12</v>
      </c>
      <c r="L27" s="14">
        <f t="shared" si="8"/>
        <v>7</v>
      </c>
      <c r="M27" s="15">
        <v>11</v>
      </c>
    </row>
    <row r="28" s="1" customFormat="1" ht="14.25" spans="1:13">
      <c r="A28" s="6">
        <v>24</v>
      </c>
      <c r="B28" s="6">
        <v>4</v>
      </c>
      <c r="C28" s="7" t="s">
        <v>36</v>
      </c>
      <c r="D28" s="7" t="s">
        <v>45</v>
      </c>
      <c r="E28" s="8">
        <f t="shared" si="0"/>
        <v>81.33</v>
      </c>
      <c r="F28" s="9">
        <v>81.09</v>
      </c>
      <c r="G28" s="10">
        <f t="shared" si="1"/>
        <v>32.44</v>
      </c>
      <c r="H28" s="11">
        <v>81.48</v>
      </c>
      <c r="I28" s="10">
        <f t="shared" si="2"/>
        <v>48.89</v>
      </c>
      <c r="J28" s="14">
        <f t="shared" si="7"/>
        <v>9</v>
      </c>
      <c r="K28" s="9">
        <v>7</v>
      </c>
      <c r="L28" s="14">
        <f t="shared" si="8"/>
        <v>11</v>
      </c>
      <c r="M28" s="15">
        <v>12</v>
      </c>
    </row>
    <row r="29" s="1" customFormat="1" ht="14.25" spans="1:13">
      <c r="A29" s="6">
        <v>25</v>
      </c>
      <c r="B29" s="6">
        <v>4</v>
      </c>
      <c r="C29" s="7" t="s">
        <v>36</v>
      </c>
      <c r="D29" s="7" t="s">
        <v>46</v>
      </c>
      <c r="E29" s="8">
        <f t="shared" si="0"/>
        <v>81.24</v>
      </c>
      <c r="F29" s="9">
        <v>80.8</v>
      </c>
      <c r="G29" s="10">
        <f t="shared" si="1"/>
        <v>32.32</v>
      </c>
      <c r="H29" s="11">
        <v>81.54</v>
      </c>
      <c r="I29" s="10">
        <f t="shared" si="2"/>
        <v>48.92</v>
      </c>
      <c r="J29" s="14">
        <f t="shared" si="7"/>
        <v>10</v>
      </c>
      <c r="K29" s="9">
        <v>10</v>
      </c>
      <c r="L29" s="14">
        <f t="shared" si="8"/>
        <v>10</v>
      </c>
      <c r="M29" s="15">
        <v>6</v>
      </c>
    </row>
    <row r="30" s="1" customFormat="1" ht="14.25" spans="1:13">
      <c r="A30" s="6">
        <v>26</v>
      </c>
      <c r="B30" s="6">
        <v>4</v>
      </c>
      <c r="C30" s="7" t="s">
        <v>36</v>
      </c>
      <c r="D30" s="7" t="s">
        <v>47</v>
      </c>
      <c r="E30" s="8">
        <f t="shared" si="0"/>
        <v>80.98</v>
      </c>
      <c r="F30" s="9">
        <v>78.53</v>
      </c>
      <c r="G30" s="10">
        <f t="shared" si="1"/>
        <v>31.41</v>
      </c>
      <c r="H30" s="11">
        <v>82.62</v>
      </c>
      <c r="I30" s="10">
        <f t="shared" si="2"/>
        <v>49.57</v>
      </c>
      <c r="J30" s="14">
        <f t="shared" si="7"/>
        <v>11</v>
      </c>
      <c r="K30" s="9">
        <v>15</v>
      </c>
      <c r="L30" s="14">
        <f t="shared" si="8"/>
        <v>7</v>
      </c>
      <c r="M30" s="15">
        <v>2</v>
      </c>
    </row>
    <row r="31" s="1" customFormat="1" ht="14.25" spans="1:13">
      <c r="A31" s="6">
        <v>27</v>
      </c>
      <c r="B31" s="6">
        <v>4</v>
      </c>
      <c r="C31" s="12" t="s">
        <v>36</v>
      </c>
      <c r="D31" s="12" t="s">
        <v>48</v>
      </c>
      <c r="E31" s="8">
        <f t="shared" si="0"/>
        <v>79.52</v>
      </c>
      <c r="F31" s="9">
        <v>80.05</v>
      </c>
      <c r="G31" s="10">
        <f t="shared" si="1"/>
        <v>32.02</v>
      </c>
      <c r="H31" s="11">
        <v>79.16</v>
      </c>
      <c r="I31" s="10">
        <f t="shared" si="2"/>
        <v>47.5</v>
      </c>
      <c r="J31" s="14">
        <f t="shared" si="7"/>
        <v>12</v>
      </c>
      <c r="K31" s="9">
        <v>13</v>
      </c>
      <c r="L31" s="14">
        <f t="shared" si="8"/>
        <v>12</v>
      </c>
      <c r="M31" s="15">
        <v>3</v>
      </c>
    </row>
    <row r="32" s="1" customFormat="1" ht="14.25" spans="1:13">
      <c r="A32" s="6">
        <v>28</v>
      </c>
      <c r="B32" s="6">
        <v>1</v>
      </c>
      <c r="C32" s="12" t="s">
        <v>49</v>
      </c>
      <c r="D32" s="12" t="s">
        <v>50</v>
      </c>
      <c r="E32" s="8">
        <f t="shared" si="0"/>
        <v>81.43</v>
      </c>
      <c r="F32" s="9">
        <v>78.48</v>
      </c>
      <c r="G32" s="10">
        <f t="shared" si="1"/>
        <v>31.39</v>
      </c>
      <c r="H32" s="11">
        <v>83.4</v>
      </c>
      <c r="I32" s="10">
        <f t="shared" si="2"/>
        <v>50.04</v>
      </c>
      <c r="J32" s="14">
        <f t="shared" ref="J32:J34" si="9">RANK(E32,E$32:E$34)</f>
        <v>1</v>
      </c>
      <c r="K32" s="9">
        <v>2</v>
      </c>
      <c r="L32" s="14">
        <f t="shared" ref="L32:L34" si="10">RANK(H32,H$32:H$34)</f>
        <v>1</v>
      </c>
      <c r="M32" s="15">
        <v>3</v>
      </c>
    </row>
    <row r="33" s="1" customFormat="1" ht="14.25" spans="1:13">
      <c r="A33" s="6">
        <v>29</v>
      </c>
      <c r="B33" s="6">
        <v>1</v>
      </c>
      <c r="C33" s="12" t="s">
        <v>49</v>
      </c>
      <c r="D33" s="12" t="s">
        <v>51</v>
      </c>
      <c r="E33" s="8">
        <f t="shared" si="0"/>
        <v>81.27</v>
      </c>
      <c r="F33" s="9">
        <v>81.21</v>
      </c>
      <c r="G33" s="10">
        <f t="shared" si="1"/>
        <v>32.48</v>
      </c>
      <c r="H33" s="11">
        <v>81.32</v>
      </c>
      <c r="I33" s="10">
        <f t="shared" si="2"/>
        <v>48.79</v>
      </c>
      <c r="J33" s="14">
        <f t="shared" si="9"/>
        <v>2</v>
      </c>
      <c r="K33" s="9">
        <v>1</v>
      </c>
      <c r="L33" s="14">
        <f t="shared" si="10"/>
        <v>2</v>
      </c>
      <c r="M33" s="15">
        <v>1</v>
      </c>
    </row>
    <row r="34" s="1" customFormat="1" ht="14.25" spans="1:13">
      <c r="A34" s="6">
        <v>30</v>
      </c>
      <c r="B34" s="6">
        <v>1</v>
      </c>
      <c r="C34" s="12" t="s">
        <v>49</v>
      </c>
      <c r="D34" s="12" t="s">
        <v>52</v>
      </c>
      <c r="E34" s="8">
        <f t="shared" si="0"/>
        <v>79.26</v>
      </c>
      <c r="F34" s="9">
        <v>76.75</v>
      </c>
      <c r="G34" s="10">
        <f t="shared" si="1"/>
        <v>30.7</v>
      </c>
      <c r="H34" s="13">
        <v>80.94</v>
      </c>
      <c r="I34" s="10">
        <f t="shared" si="2"/>
        <v>48.56</v>
      </c>
      <c r="J34" s="14">
        <f t="shared" si="9"/>
        <v>3</v>
      </c>
      <c r="K34" s="9">
        <v>3</v>
      </c>
      <c r="L34" s="14">
        <f t="shared" si="10"/>
        <v>3</v>
      </c>
      <c r="M34" s="15">
        <v>2</v>
      </c>
    </row>
    <row r="35" s="1" customFormat="1" ht="14.25" spans="1:13">
      <c r="A35" s="6">
        <v>31</v>
      </c>
      <c r="B35" s="6">
        <v>2</v>
      </c>
      <c r="C35" s="12" t="s">
        <v>53</v>
      </c>
      <c r="D35" s="12" t="s">
        <v>54</v>
      </c>
      <c r="E35" s="8">
        <f t="shared" si="0"/>
        <v>81.76</v>
      </c>
      <c r="F35" s="9">
        <v>82.74</v>
      </c>
      <c r="G35" s="10">
        <f t="shared" si="1"/>
        <v>33.1</v>
      </c>
      <c r="H35" s="11">
        <v>81.1</v>
      </c>
      <c r="I35" s="10">
        <f t="shared" si="2"/>
        <v>48.66</v>
      </c>
      <c r="J35" s="14">
        <f t="shared" ref="J35:J40" si="11">RANK(E35,E$35:E$40)</f>
        <v>1</v>
      </c>
      <c r="K35" s="9">
        <v>1</v>
      </c>
      <c r="L35" s="14">
        <f t="shared" ref="L35:L40" si="12">RANK(H35,H$35:H$40)</f>
        <v>4</v>
      </c>
      <c r="M35" s="15">
        <v>1</v>
      </c>
    </row>
    <row r="36" s="1" customFormat="1" ht="14.25" spans="1:13">
      <c r="A36" s="6">
        <v>32</v>
      </c>
      <c r="B36" s="6">
        <v>2</v>
      </c>
      <c r="C36" s="7" t="s">
        <v>53</v>
      </c>
      <c r="D36" s="7" t="s">
        <v>55</v>
      </c>
      <c r="E36" s="8">
        <f t="shared" si="0"/>
        <v>81.15</v>
      </c>
      <c r="F36" s="9">
        <v>80.45</v>
      </c>
      <c r="G36" s="10">
        <f t="shared" si="1"/>
        <v>32.18</v>
      </c>
      <c r="H36" s="11">
        <v>81.62</v>
      </c>
      <c r="I36" s="10">
        <f t="shared" si="2"/>
        <v>48.97</v>
      </c>
      <c r="J36" s="14">
        <f t="shared" si="11"/>
        <v>2</v>
      </c>
      <c r="K36" s="9">
        <v>3</v>
      </c>
      <c r="L36" s="14">
        <f t="shared" si="12"/>
        <v>2</v>
      </c>
      <c r="M36" s="15">
        <v>6</v>
      </c>
    </row>
    <row r="37" s="1" customFormat="1" ht="14.25" spans="1:13">
      <c r="A37" s="6">
        <v>33</v>
      </c>
      <c r="B37" s="6">
        <v>2</v>
      </c>
      <c r="C37" s="12" t="s">
        <v>53</v>
      </c>
      <c r="D37" s="12" t="s">
        <v>56</v>
      </c>
      <c r="E37" s="8">
        <f t="shared" si="0"/>
        <v>80.89</v>
      </c>
      <c r="F37" s="9">
        <v>81.23</v>
      </c>
      <c r="G37" s="10">
        <f t="shared" si="1"/>
        <v>32.49</v>
      </c>
      <c r="H37" s="11">
        <v>80.66</v>
      </c>
      <c r="I37" s="10">
        <f t="shared" si="2"/>
        <v>48.4</v>
      </c>
      <c r="J37" s="14">
        <f t="shared" si="11"/>
        <v>3</v>
      </c>
      <c r="K37" s="9">
        <v>2</v>
      </c>
      <c r="L37" s="14">
        <f t="shared" si="12"/>
        <v>5</v>
      </c>
      <c r="M37" s="15">
        <v>3</v>
      </c>
    </row>
    <row r="38" s="1" customFormat="1" ht="14.25" spans="1:13">
      <c r="A38" s="6">
        <v>34</v>
      </c>
      <c r="B38" s="6">
        <v>2</v>
      </c>
      <c r="C38" s="7" t="s">
        <v>53</v>
      </c>
      <c r="D38" s="7" t="s">
        <v>57</v>
      </c>
      <c r="E38" s="8">
        <f t="shared" si="0"/>
        <v>80.79</v>
      </c>
      <c r="F38" s="9">
        <v>79.3</v>
      </c>
      <c r="G38" s="10">
        <f t="shared" si="1"/>
        <v>31.72</v>
      </c>
      <c r="H38" s="11">
        <v>81.78</v>
      </c>
      <c r="I38" s="10">
        <f t="shared" si="2"/>
        <v>49.07</v>
      </c>
      <c r="J38" s="14">
        <f t="shared" si="11"/>
        <v>4</v>
      </c>
      <c r="K38" s="9">
        <v>4</v>
      </c>
      <c r="L38" s="14">
        <f t="shared" si="12"/>
        <v>1</v>
      </c>
      <c r="M38" s="15">
        <v>4</v>
      </c>
    </row>
    <row r="39" s="1" customFormat="1" ht="14.25" spans="1:13">
      <c r="A39" s="6">
        <v>35</v>
      </c>
      <c r="B39" s="6">
        <v>2</v>
      </c>
      <c r="C39" s="7" t="s">
        <v>53</v>
      </c>
      <c r="D39" s="7" t="s">
        <v>58</v>
      </c>
      <c r="E39" s="8">
        <f t="shared" si="0"/>
        <v>80.2</v>
      </c>
      <c r="F39" s="9">
        <v>78.45</v>
      </c>
      <c r="G39" s="10">
        <f t="shared" si="1"/>
        <v>31.38</v>
      </c>
      <c r="H39" s="11">
        <v>81.36</v>
      </c>
      <c r="I39" s="10">
        <f t="shared" si="2"/>
        <v>48.82</v>
      </c>
      <c r="J39" s="14">
        <f t="shared" si="11"/>
        <v>5</v>
      </c>
      <c r="K39" s="9">
        <v>5</v>
      </c>
      <c r="L39" s="14">
        <f t="shared" si="12"/>
        <v>3</v>
      </c>
      <c r="M39" s="15">
        <v>5</v>
      </c>
    </row>
    <row r="40" s="1" customFormat="1" ht="14.25" spans="1:13">
      <c r="A40" s="6">
        <v>36</v>
      </c>
      <c r="B40" s="6">
        <v>2</v>
      </c>
      <c r="C40" s="7" t="s">
        <v>53</v>
      </c>
      <c r="D40" s="7" t="s">
        <v>59</v>
      </c>
      <c r="E40" s="8">
        <f t="shared" si="0"/>
        <v>79.32</v>
      </c>
      <c r="F40" s="9">
        <v>77.94</v>
      </c>
      <c r="G40" s="10">
        <f t="shared" si="1"/>
        <v>31.18</v>
      </c>
      <c r="H40" s="11">
        <v>80.24</v>
      </c>
      <c r="I40" s="10">
        <f t="shared" si="2"/>
        <v>48.14</v>
      </c>
      <c r="J40" s="14">
        <f t="shared" si="11"/>
        <v>6</v>
      </c>
      <c r="K40" s="9">
        <v>7</v>
      </c>
      <c r="L40" s="14">
        <f t="shared" si="12"/>
        <v>6</v>
      </c>
      <c r="M40" s="15">
        <v>2</v>
      </c>
    </row>
    <row r="41" s="1" customFormat="1" ht="14.25" spans="1:13">
      <c r="A41" s="6">
        <v>37</v>
      </c>
      <c r="B41" s="6">
        <v>5</v>
      </c>
      <c r="C41" s="7" t="s">
        <v>60</v>
      </c>
      <c r="D41" s="7" t="s">
        <v>61</v>
      </c>
      <c r="E41" s="8">
        <f t="shared" si="0"/>
        <v>84.47</v>
      </c>
      <c r="F41" s="9">
        <v>87.33</v>
      </c>
      <c r="G41" s="10">
        <f t="shared" si="1"/>
        <v>34.93</v>
      </c>
      <c r="H41" s="11">
        <v>82.56</v>
      </c>
      <c r="I41" s="10">
        <f t="shared" si="2"/>
        <v>49.54</v>
      </c>
      <c r="J41" s="14">
        <f t="shared" ref="J41:J55" si="13">RANK(E41,E$41:E$55)</f>
        <v>1</v>
      </c>
      <c r="K41" s="9">
        <v>1</v>
      </c>
      <c r="L41" s="14">
        <f t="shared" ref="L41:L55" si="14">RANK(H41,H$41:H$55)</f>
        <v>5</v>
      </c>
      <c r="M41" s="15">
        <v>6</v>
      </c>
    </row>
    <row r="42" s="1" customFormat="1" ht="14.25" spans="1:13">
      <c r="A42" s="6">
        <v>38</v>
      </c>
      <c r="B42" s="6">
        <v>5</v>
      </c>
      <c r="C42" s="7" t="s">
        <v>60</v>
      </c>
      <c r="D42" s="7" t="s">
        <v>62</v>
      </c>
      <c r="E42" s="8">
        <f t="shared" si="0"/>
        <v>83.15</v>
      </c>
      <c r="F42" s="9">
        <v>82.34</v>
      </c>
      <c r="G42" s="10">
        <f t="shared" si="1"/>
        <v>32.94</v>
      </c>
      <c r="H42" s="9">
        <v>83.68</v>
      </c>
      <c r="I42" s="10">
        <f t="shared" si="2"/>
        <v>50.21</v>
      </c>
      <c r="J42" s="14">
        <f t="shared" si="13"/>
        <v>2</v>
      </c>
      <c r="K42" s="9">
        <v>4</v>
      </c>
      <c r="L42" s="14">
        <f t="shared" si="14"/>
        <v>2</v>
      </c>
      <c r="M42" s="9">
        <v>12</v>
      </c>
    </row>
    <row r="43" s="1" customFormat="1" ht="14.25" spans="1:13">
      <c r="A43" s="6">
        <v>39</v>
      </c>
      <c r="B43" s="6">
        <v>5</v>
      </c>
      <c r="C43" s="7" t="s">
        <v>60</v>
      </c>
      <c r="D43" s="7" t="s">
        <v>63</v>
      </c>
      <c r="E43" s="8">
        <f t="shared" si="0"/>
        <v>82.56</v>
      </c>
      <c r="F43" s="9">
        <v>79.91</v>
      </c>
      <c r="G43" s="10">
        <f t="shared" si="1"/>
        <v>31.96</v>
      </c>
      <c r="H43" s="9">
        <v>84.34</v>
      </c>
      <c r="I43" s="10">
        <f t="shared" si="2"/>
        <v>50.6</v>
      </c>
      <c r="J43" s="14">
        <f t="shared" si="13"/>
        <v>3</v>
      </c>
      <c r="K43" s="9">
        <v>11</v>
      </c>
      <c r="L43" s="14">
        <f t="shared" si="14"/>
        <v>1</v>
      </c>
      <c r="M43" s="9">
        <v>3</v>
      </c>
    </row>
    <row r="44" ht="14.25" spans="1:13">
      <c r="A44" s="6">
        <v>40</v>
      </c>
      <c r="B44" s="6">
        <v>5</v>
      </c>
      <c r="C44" s="7" t="s">
        <v>60</v>
      </c>
      <c r="D44" s="7" t="s">
        <v>64</v>
      </c>
      <c r="E44" s="8">
        <f t="shared" si="0"/>
        <v>82.27</v>
      </c>
      <c r="F44" s="9">
        <v>80.42</v>
      </c>
      <c r="G44" s="10">
        <f t="shared" si="1"/>
        <v>32.17</v>
      </c>
      <c r="H44" s="9">
        <v>83.5</v>
      </c>
      <c r="I44" s="10">
        <f t="shared" si="2"/>
        <v>50.1</v>
      </c>
      <c r="J44" s="14">
        <f t="shared" si="13"/>
        <v>4</v>
      </c>
      <c r="K44" s="9">
        <v>9</v>
      </c>
      <c r="L44" s="14">
        <f t="shared" si="14"/>
        <v>3</v>
      </c>
      <c r="M44" s="9">
        <v>14</v>
      </c>
    </row>
    <row r="45" ht="14.25" spans="1:13">
      <c r="A45" s="6">
        <v>41</v>
      </c>
      <c r="B45" s="6">
        <v>5</v>
      </c>
      <c r="C45" s="7" t="s">
        <v>60</v>
      </c>
      <c r="D45" s="7" t="s">
        <v>65</v>
      </c>
      <c r="E45" s="8">
        <f t="shared" si="0"/>
        <v>82.06</v>
      </c>
      <c r="F45" s="9">
        <v>83.63</v>
      </c>
      <c r="G45" s="10">
        <f t="shared" si="1"/>
        <v>33.45</v>
      </c>
      <c r="H45" s="11">
        <v>81.02</v>
      </c>
      <c r="I45" s="10">
        <f t="shared" si="2"/>
        <v>48.61</v>
      </c>
      <c r="J45" s="14">
        <f t="shared" si="13"/>
        <v>5</v>
      </c>
      <c r="K45" s="9">
        <v>3</v>
      </c>
      <c r="L45" s="14">
        <f t="shared" si="14"/>
        <v>10</v>
      </c>
      <c r="M45" s="15">
        <v>5</v>
      </c>
    </row>
    <row r="46" ht="14.25" spans="1:13">
      <c r="A46" s="6">
        <v>42</v>
      </c>
      <c r="B46" s="6">
        <v>5</v>
      </c>
      <c r="C46" s="12" t="s">
        <v>60</v>
      </c>
      <c r="D46" s="12" t="s">
        <v>66</v>
      </c>
      <c r="E46" s="8">
        <f t="shared" si="0"/>
        <v>81.87</v>
      </c>
      <c r="F46" s="9">
        <v>80.75</v>
      </c>
      <c r="G46" s="10">
        <f t="shared" si="1"/>
        <v>32.3</v>
      </c>
      <c r="H46" s="9">
        <v>82.62</v>
      </c>
      <c r="I46" s="10">
        <f t="shared" si="2"/>
        <v>49.57</v>
      </c>
      <c r="J46" s="14">
        <f t="shared" si="13"/>
        <v>6</v>
      </c>
      <c r="K46" s="9">
        <v>8</v>
      </c>
      <c r="L46" s="14">
        <f t="shared" si="14"/>
        <v>4</v>
      </c>
      <c r="M46" s="9">
        <v>4</v>
      </c>
    </row>
    <row r="47" ht="14.25" spans="1:13">
      <c r="A47" s="6">
        <v>43</v>
      </c>
      <c r="B47" s="6">
        <v>5</v>
      </c>
      <c r="C47" s="7" t="s">
        <v>60</v>
      </c>
      <c r="D47" s="7" t="s">
        <v>67</v>
      </c>
      <c r="E47" s="8">
        <f t="shared" si="0"/>
        <v>81.72</v>
      </c>
      <c r="F47" s="9">
        <v>85.56</v>
      </c>
      <c r="G47" s="10">
        <f t="shared" si="1"/>
        <v>34.22</v>
      </c>
      <c r="H47" s="11">
        <v>79.16</v>
      </c>
      <c r="I47" s="10">
        <f t="shared" si="2"/>
        <v>47.5</v>
      </c>
      <c r="J47" s="14">
        <f t="shared" si="13"/>
        <v>7</v>
      </c>
      <c r="K47" s="9">
        <v>2</v>
      </c>
      <c r="L47" s="14">
        <f t="shared" si="14"/>
        <v>14</v>
      </c>
      <c r="M47" s="15">
        <v>9</v>
      </c>
    </row>
    <row r="48" ht="14.25" spans="1:13">
      <c r="A48" s="6">
        <v>44</v>
      </c>
      <c r="B48" s="6">
        <v>5</v>
      </c>
      <c r="C48" s="7" t="s">
        <v>60</v>
      </c>
      <c r="D48" s="7" t="s">
        <v>68</v>
      </c>
      <c r="E48" s="8">
        <f t="shared" si="0"/>
        <v>81.67</v>
      </c>
      <c r="F48" s="9">
        <v>82.23</v>
      </c>
      <c r="G48" s="10">
        <f t="shared" si="1"/>
        <v>32.89</v>
      </c>
      <c r="H48" s="9">
        <v>81.3</v>
      </c>
      <c r="I48" s="10">
        <f t="shared" si="2"/>
        <v>48.78</v>
      </c>
      <c r="J48" s="14">
        <f t="shared" si="13"/>
        <v>8</v>
      </c>
      <c r="K48" s="9">
        <v>5</v>
      </c>
      <c r="L48" s="14">
        <f t="shared" si="14"/>
        <v>9</v>
      </c>
      <c r="M48" s="9">
        <v>11</v>
      </c>
    </row>
    <row r="49" ht="14.25" spans="1:13">
      <c r="A49" s="6">
        <v>45</v>
      </c>
      <c r="B49" s="6">
        <v>5</v>
      </c>
      <c r="C49" s="7" t="s">
        <v>60</v>
      </c>
      <c r="D49" s="7" t="s">
        <v>69</v>
      </c>
      <c r="E49" s="8">
        <f t="shared" si="0"/>
        <v>81.27</v>
      </c>
      <c r="F49" s="9">
        <v>80.95</v>
      </c>
      <c r="G49" s="10">
        <f t="shared" si="1"/>
        <v>32.38</v>
      </c>
      <c r="H49" s="9">
        <v>81.48</v>
      </c>
      <c r="I49" s="10">
        <f t="shared" si="2"/>
        <v>48.89</v>
      </c>
      <c r="J49" s="14">
        <f t="shared" si="13"/>
        <v>9</v>
      </c>
      <c r="K49" s="9">
        <v>7</v>
      </c>
      <c r="L49" s="14">
        <f t="shared" si="14"/>
        <v>7</v>
      </c>
      <c r="M49" s="9">
        <v>13</v>
      </c>
    </row>
    <row r="50" ht="14.25" spans="1:13">
      <c r="A50" s="6">
        <v>46</v>
      </c>
      <c r="B50" s="6">
        <v>5</v>
      </c>
      <c r="C50" s="7" t="s">
        <v>60</v>
      </c>
      <c r="D50" s="7" t="s">
        <v>70</v>
      </c>
      <c r="E50" s="8">
        <f t="shared" si="0"/>
        <v>80.95</v>
      </c>
      <c r="F50" s="9">
        <v>79.65</v>
      </c>
      <c r="G50" s="10">
        <f t="shared" si="1"/>
        <v>31.86</v>
      </c>
      <c r="H50" s="9">
        <v>81.82</v>
      </c>
      <c r="I50" s="10">
        <f t="shared" si="2"/>
        <v>49.09</v>
      </c>
      <c r="J50" s="14">
        <f t="shared" si="13"/>
        <v>10</v>
      </c>
      <c r="K50" s="9">
        <v>13</v>
      </c>
      <c r="L50" s="14">
        <f t="shared" si="14"/>
        <v>6</v>
      </c>
      <c r="M50" s="9">
        <v>1</v>
      </c>
    </row>
    <row r="51" ht="14.25" spans="1:13">
      <c r="A51" s="6">
        <v>47</v>
      </c>
      <c r="B51" s="6">
        <v>5</v>
      </c>
      <c r="C51" s="7" t="s">
        <v>60</v>
      </c>
      <c r="D51" s="7" t="s">
        <v>71</v>
      </c>
      <c r="E51" s="8">
        <f t="shared" si="0"/>
        <v>80.89</v>
      </c>
      <c r="F51" s="9">
        <v>80.08</v>
      </c>
      <c r="G51" s="10">
        <f t="shared" si="1"/>
        <v>32.03</v>
      </c>
      <c r="H51" s="9">
        <v>81.44</v>
      </c>
      <c r="I51" s="10">
        <f t="shared" si="2"/>
        <v>48.86</v>
      </c>
      <c r="J51" s="14">
        <f t="shared" si="13"/>
        <v>11</v>
      </c>
      <c r="K51" s="9">
        <v>10</v>
      </c>
      <c r="L51" s="14">
        <f t="shared" si="14"/>
        <v>8</v>
      </c>
      <c r="M51" s="9">
        <v>8</v>
      </c>
    </row>
    <row r="52" ht="14.25" spans="1:13">
      <c r="A52" s="6">
        <v>48</v>
      </c>
      <c r="B52" s="6">
        <v>5</v>
      </c>
      <c r="C52" s="7" t="s">
        <v>60</v>
      </c>
      <c r="D52" s="7" t="s">
        <v>72</v>
      </c>
      <c r="E52" s="8">
        <f t="shared" si="0"/>
        <v>80.29</v>
      </c>
      <c r="F52" s="9">
        <v>81.05</v>
      </c>
      <c r="G52" s="10">
        <f t="shared" si="1"/>
        <v>32.42</v>
      </c>
      <c r="H52" s="9">
        <v>79.78</v>
      </c>
      <c r="I52" s="10">
        <f t="shared" si="2"/>
        <v>47.87</v>
      </c>
      <c r="J52" s="14">
        <f t="shared" si="13"/>
        <v>12</v>
      </c>
      <c r="K52" s="9">
        <v>6</v>
      </c>
      <c r="L52" s="14">
        <f t="shared" si="14"/>
        <v>13</v>
      </c>
      <c r="M52" s="9">
        <v>7</v>
      </c>
    </row>
    <row r="53" ht="14.25" spans="1:13">
      <c r="A53" s="6">
        <v>49</v>
      </c>
      <c r="B53" s="6">
        <v>5</v>
      </c>
      <c r="C53" s="7" t="s">
        <v>60</v>
      </c>
      <c r="D53" s="7" t="s">
        <v>73</v>
      </c>
      <c r="E53" s="8">
        <f t="shared" si="0"/>
        <v>80.15</v>
      </c>
      <c r="F53" s="9">
        <v>79.51</v>
      </c>
      <c r="G53" s="10">
        <f t="shared" si="1"/>
        <v>31.8</v>
      </c>
      <c r="H53" s="9">
        <v>80.58</v>
      </c>
      <c r="I53" s="10">
        <f t="shared" si="2"/>
        <v>48.35</v>
      </c>
      <c r="J53" s="14">
        <f t="shared" si="13"/>
        <v>13</v>
      </c>
      <c r="K53" s="9">
        <v>15</v>
      </c>
      <c r="L53" s="14">
        <f t="shared" si="14"/>
        <v>11</v>
      </c>
      <c r="M53" s="9">
        <v>10</v>
      </c>
    </row>
    <row r="54" ht="14.25" spans="1:13">
      <c r="A54" s="6">
        <v>50</v>
      </c>
      <c r="B54" s="6">
        <v>5</v>
      </c>
      <c r="C54" s="7" t="s">
        <v>60</v>
      </c>
      <c r="D54" s="7" t="s">
        <v>74</v>
      </c>
      <c r="E54" s="8">
        <f t="shared" si="0"/>
        <v>80.13</v>
      </c>
      <c r="F54" s="9">
        <v>79.53</v>
      </c>
      <c r="G54" s="10">
        <f t="shared" si="1"/>
        <v>31.81</v>
      </c>
      <c r="H54" s="9">
        <v>80.54</v>
      </c>
      <c r="I54" s="10">
        <f t="shared" si="2"/>
        <v>48.32</v>
      </c>
      <c r="J54" s="14">
        <f t="shared" si="13"/>
        <v>14</v>
      </c>
      <c r="K54" s="9">
        <v>14</v>
      </c>
      <c r="L54" s="14">
        <f t="shared" si="14"/>
        <v>12</v>
      </c>
      <c r="M54" s="9">
        <v>2</v>
      </c>
    </row>
    <row r="55" ht="14.25" spans="1:13">
      <c r="A55" s="6">
        <v>51</v>
      </c>
      <c r="B55" s="6">
        <v>5</v>
      </c>
      <c r="C55" s="7" t="s">
        <v>60</v>
      </c>
      <c r="D55" s="7" t="s">
        <v>75</v>
      </c>
      <c r="E55" s="8">
        <f t="shared" si="0"/>
        <v>78.68</v>
      </c>
      <c r="F55" s="9">
        <v>79.76</v>
      </c>
      <c r="G55" s="10">
        <f t="shared" si="1"/>
        <v>31.9</v>
      </c>
      <c r="H55" s="9">
        <v>77.96</v>
      </c>
      <c r="I55" s="10">
        <f t="shared" si="2"/>
        <v>46.78</v>
      </c>
      <c r="J55" s="14">
        <f t="shared" si="13"/>
        <v>15</v>
      </c>
      <c r="K55" s="9">
        <v>12</v>
      </c>
      <c r="L55" s="14">
        <f t="shared" si="14"/>
        <v>15</v>
      </c>
      <c r="M55" s="9">
        <v>15</v>
      </c>
    </row>
    <row r="56" ht="14.25" spans="1:13">
      <c r="A56" s="6">
        <v>52</v>
      </c>
      <c r="B56" s="6">
        <v>1</v>
      </c>
      <c r="C56" s="7" t="s">
        <v>76</v>
      </c>
      <c r="D56" s="7" t="s">
        <v>77</v>
      </c>
      <c r="E56" s="8">
        <f t="shared" si="0"/>
        <v>83.35</v>
      </c>
      <c r="F56" s="9">
        <v>81.42</v>
      </c>
      <c r="G56" s="10">
        <f t="shared" si="1"/>
        <v>32.57</v>
      </c>
      <c r="H56" s="9">
        <v>84.64</v>
      </c>
      <c r="I56" s="10">
        <f t="shared" si="2"/>
        <v>50.78</v>
      </c>
      <c r="J56" s="14">
        <f t="shared" ref="J56:J58" si="15">RANK(E56,E$56:E$58)</f>
        <v>1</v>
      </c>
      <c r="K56" s="9">
        <v>1</v>
      </c>
      <c r="L56" s="14">
        <f t="shared" ref="L56:L58" si="16">RANK(H56,H$56:H$58)</f>
        <v>1</v>
      </c>
      <c r="M56" s="9">
        <v>2</v>
      </c>
    </row>
    <row r="57" ht="14.25" spans="1:13">
      <c r="A57" s="6">
        <v>53</v>
      </c>
      <c r="B57" s="6">
        <v>1</v>
      </c>
      <c r="C57" s="12" t="s">
        <v>76</v>
      </c>
      <c r="D57" s="12" t="s">
        <v>78</v>
      </c>
      <c r="E57" s="8">
        <f t="shared" si="0"/>
        <v>82.05</v>
      </c>
      <c r="F57" s="9">
        <v>79.42</v>
      </c>
      <c r="G57" s="10">
        <f t="shared" si="1"/>
        <v>31.77</v>
      </c>
      <c r="H57" s="9">
        <v>83.8</v>
      </c>
      <c r="I57" s="10">
        <f t="shared" si="2"/>
        <v>50.28</v>
      </c>
      <c r="J57" s="14">
        <f t="shared" si="15"/>
        <v>2</v>
      </c>
      <c r="K57" s="9">
        <v>3</v>
      </c>
      <c r="L57" s="14">
        <f t="shared" si="16"/>
        <v>2</v>
      </c>
      <c r="M57" s="9">
        <v>3</v>
      </c>
    </row>
    <row r="58" ht="14.25" spans="1:13">
      <c r="A58" s="6">
        <v>54</v>
      </c>
      <c r="B58" s="6">
        <v>1</v>
      </c>
      <c r="C58" s="12" t="s">
        <v>76</v>
      </c>
      <c r="D58" s="12" t="s">
        <v>79</v>
      </c>
      <c r="E58" s="8">
        <f t="shared" si="0"/>
        <v>81.52</v>
      </c>
      <c r="F58" s="9">
        <v>80.09</v>
      </c>
      <c r="G58" s="10">
        <f t="shared" si="1"/>
        <v>32.04</v>
      </c>
      <c r="H58" s="9">
        <v>82.46</v>
      </c>
      <c r="I58" s="10">
        <f t="shared" si="2"/>
        <v>49.48</v>
      </c>
      <c r="J58" s="14">
        <f t="shared" si="15"/>
        <v>3</v>
      </c>
      <c r="K58" s="9">
        <v>2</v>
      </c>
      <c r="L58" s="14">
        <f t="shared" si="16"/>
        <v>3</v>
      </c>
      <c r="M58" s="9">
        <v>1</v>
      </c>
    </row>
    <row r="59" ht="14.25" spans="1:13">
      <c r="A59" s="6">
        <v>55</v>
      </c>
      <c r="B59" s="6">
        <v>3</v>
      </c>
      <c r="C59" s="7" t="s">
        <v>80</v>
      </c>
      <c r="D59" s="7" t="s">
        <v>81</v>
      </c>
      <c r="E59" s="8">
        <f t="shared" si="0"/>
        <v>80.01</v>
      </c>
      <c r="F59" s="9">
        <v>76.3</v>
      </c>
      <c r="G59" s="10">
        <f t="shared" si="1"/>
        <v>30.52</v>
      </c>
      <c r="H59" s="9">
        <v>82.48</v>
      </c>
      <c r="I59" s="10">
        <f t="shared" si="2"/>
        <v>49.49</v>
      </c>
      <c r="J59" s="14">
        <f t="shared" ref="J59:J67" si="17">RANK(E59,E$59:E$67)</f>
        <v>1</v>
      </c>
      <c r="K59" s="9">
        <v>4</v>
      </c>
      <c r="L59" s="14">
        <f t="shared" ref="L59:L67" si="18">RANK(H59,H$59:H$67)</f>
        <v>1</v>
      </c>
      <c r="M59" s="9">
        <v>5</v>
      </c>
    </row>
    <row r="60" ht="14.25" spans="1:13">
      <c r="A60" s="6">
        <v>56</v>
      </c>
      <c r="B60" s="6">
        <v>3</v>
      </c>
      <c r="C60" s="12" t="s">
        <v>80</v>
      </c>
      <c r="D60" s="12" t="s">
        <v>82</v>
      </c>
      <c r="E60" s="8">
        <f t="shared" si="0"/>
        <v>79.83</v>
      </c>
      <c r="F60" s="9">
        <v>78.68</v>
      </c>
      <c r="G60" s="10">
        <f t="shared" si="1"/>
        <v>31.47</v>
      </c>
      <c r="H60" s="9">
        <v>80.6</v>
      </c>
      <c r="I60" s="10">
        <f t="shared" si="2"/>
        <v>48.36</v>
      </c>
      <c r="J60" s="14">
        <f t="shared" si="17"/>
        <v>2</v>
      </c>
      <c r="K60" s="9">
        <v>2</v>
      </c>
      <c r="L60" s="14">
        <f t="shared" si="18"/>
        <v>6</v>
      </c>
      <c r="M60" s="9">
        <v>6</v>
      </c>
    </row>
    <row r="61" ht="14.25" spans="1:13">
      <c r="A61" s="6">
        <v>57</v>
      </c>
      <c r="B61" s="6">
        <v>3</v>
      </c>
      <c r="C61" s="7" t="s">
        <v>80</v>
      </c>
      <c r="D61" s="7" t="s">
        <v>83</v>
      </c>
      <c r="E61" s="8">
        <f t="shared" si="0"/>
        <v>79.29</v>
      </c>
      <c r="F61" s="9">
        <v>77.05</v>
      </c>
      <c r="G61" s="10">
        <f t="shared" si="1"/>
        <v>30.82</v>
      </c>
      <c r="H61" s="9">
        <v>80.78</v>
      </c>
      <c r="I61" s="10">
        <f t="shared" si="2"/>
        <v>48.47</v>
      </c>
      <c r="J61" s="14">
        <f t="shared" si="17"/>
        <v>3</v>
      </c>
      <c r="K61" s="9">
        <v>3</v>
      </c>
      <c r="L61" s="14">
        <f t="shared" si="18"/>
        <v>5</v>
      </c>
      <c r="M61" s="9">
        <v>4</v>
      </c>
    </row>
    <row r="62" ht="14.25" spans="1:13">
      <c r="A62" s="6">
        <v>58</v>
      </c>
      <c r="B62" s="6">
        <v>3</v>
      </c>
      <c r="C62" s="12" t="s">
        <v>80</v>
      </c>
      <c r="D62" s="12" t="s">
        <v>84</v>
      </c>
      <c r="E62" s="8">
        <f t="shared" si="0"/>
        <v>78.99</v>
      </c>
      <c r="F62" s="9">
        <v>74.93</v>
      </c>
      <c r="G62" s="10">
        <f t="shared" si="1"/>
        <v>29.97</v>
      </c>
      <c r="H62" s="9">
        <v>81.7</v>
      </c>
      <c r="I62" s="10">
        <f t="shared" si="2"/>
        <v>49.02</v>
      </c>
      <c r="J62" s="14">
        <f t="shared" si="17"/>
        <v>4</v>
      </c>
      <c r="K62" s="9">
        <v>7</v>
      </c>
      <c r="L62" s="14">
        <f t="shared" si="18"/>
        <v>3</v>
      </c>
      <c r="M62" s="9">
        <v>2</v>
      </c>
    </row>
    <row r="63" ht="14.25" spans="1:13">
      <c r="A63" s="6">
        <v>59</v>
      </c>
      <c r="B63" s="6">
        <v>3</v>
      </c>
      <c r="C63" s="7" t="s">
        <v>80</v>
      </c>
      <c r="D63" s="7" t="s">
        <v>85</v>
      </c>
      <c r="E63" s="8">
        <f t="shared" si="0"/>
        <v>78.3</v>
      </c>
      <c r="F63" s="9">
        <v>72.91</v>
      </c>
      <c r="G63" s="10">
        <f t="shared" si="1"/>
        <v>29.16</v>
      </c>
      <c r="H63" s="9">
        <v>81.9</v>
      </c>
      <c r="I63" s="10">
        <f t="shared" si="2"/>
        <v>49.14</v>
      </c>
      <c r="J63" s="14">
        <f t="shared" si="17"/>
        <v>5</v>
      </c>
      <c r="K63" s="9">
        <v>10</v>
      </c>
      <c r="L63" s="14">
        <f t="shared" si="18"/>
        <v>2</v>
      </c>
      <c r="M63" s="9">
        <v>3</v>
      </c>
    </row>
    <row r="64" ht="14.25" spans="1:13">
      <c r="A64" s="6">
        <v>60</v>
      </c>
      <c r="B64" s="6">
        <v>3</v>
      </c>
      <c r="C64" s="7" t="s">
        <v>80</v>
      </c>
      <c r="D64" s="7" t="s">
        <v>86</v>
      </c>
      <c r="E64" s="8">
        <f t="shared" si="0"/>
        <v>77.89</v>
      </c>
      <c r="F64" s="9">
        <v>75.08</v>
      </c>
      <c r="G64" s="10">
        <f t="shared" si="1"/>
        <v>30.03</v>
      </c>
      <c r="H64" s="9">
        <v>79.76</v>
      </c>
      <c r="I64" s="10">
        <f t="shared" si="2"/>
        <v>47.86</v>
      </c>
      <c r="J64" s="14">
        <f t="shared" si="17"/>
        <v>6</v>
      </c>
      <c r="K64" s="9">
        <v>6</v>
      </c>
      <c r="L64" s="14">
        <f t="shared" si="18"/>
        <v>8</v>
      </c>
      <c r="M64" s="9">
        <v>7</v>
      </c>
    </row>
    <row r="65" ht="14.25" spans="1:13">
      <c r="A65" s="6">
        <v>61</v>
      </c>
      <c r="B65" s="6">
        <v>3</v>
      </c>
      <c r="C65" s="7" t="s">
        <v>80</v>
      </c>
      <c r="D65" s="7" t="s">
        <v>87</v>
      </c>
      <c r="E65" s="8">
        <f t="shared" si="0"/>
        <v>77.84</v>
      </c>
      <c r="F65" s="9">
        <v>72.76</v>
      </c>
      <c r="G65" s="10">
        <f t="shared" si="1"/>
        <v>29.1</v>
      </c>
      <c r="H65" s="9">
        <v>81.24</v>
      </c>
      <c r="I65" s="10">
        <f t="shared" si="2"/>
        <v>48.74</v>
      </c>
      <c r="J65" s="14">
        <f t="shared" si="17"/>
        <v>7</v>
      </c>
      <c r="K65" s="9">
        <v>11</v>
      </c>
      <c r="L65" s="14">
        <f t="shared" si="18"/>
        <v>4</v>
      </c>
      <c r="M65" s="9">
        <v>8</v>
      </c>
    </row>
    <row r="66" ht="14.25" spans="1:13">
      <c r="A66" s="6">
        <v>62</v>
      </c>
      <c r="B66" s="6">
        <v>3</v>
      </c>
      <c r="C66" s="7" t="s">
        <v>80</v>
      </c>
      <c r="D66" s="7" t="s">
        <v>88</v>
      </c>
      <c r="E66" s="8">
        <f t="shared" si="0"/>
        <v>77.52</v>
      </c>
      <c r="F66" s="9">
        <v>73.39</v>
      </c>
      <c r="G66" s="10">
        <f t="shared" si="1"/>
        <v>29.36</v>
      </c>
      <c r="H66" s="9">
        <v>80.26</v>
      </c>
      <c r="I66" s="10">
        <f t="shared" si="2"/>
        <v>48.16</v>
      </c>
      <c r="J66" s="14">
        <f t="shared" si="17"/>
        <v>8</v>
      </c>
      <c r="K66" s="9">
        <v>9</v>
      </c>
      <c r="L66" s="14">
        <f t="shared" si="18"/>
        <v>7</v>
      </c>
      <c r="M66" s="9">
        <v>1</v>
      </c>
    </row>
    <row r="67" ht="14.25" spans="1:13">
      <c r="A67" s="6">
        <v>63</v>
      </c>
      <c r="B67" s="6">
        <v>3</v>
      </c>
      <c r="C67" s="7" t="s">
        <v>80</v>
      </c>
      <c r="D67" s="7" t="s">
        <v>89</v>
      </c>
      <c r="E67" s="8">
        <f t="shared" si="0"/>
        <v>76.43</v>
      </c>
      <c r="F67" s="9">
        <v>75.29</v>
      </c>
      <c r="G67" s="10">
        <f t="shared" si="1"/>
        <v>30.12</v>
      </c>
      <c r="H67" s="9">
        <v>77.18</v>
      </c>
      <c r="I67" s="10">
        <f t="shared" si="2"/>
        <v>46.31</v>
      </c>
      <c r="J67" s="14">
        <f t="shared" si="17"/>
        <v>9</v>
      </c>
      <c r="K67" s="9">
        <v>5</v>
      </c>
      <c r="L67" s="14">
        <f t="shared" si="18"/>
        <v>9</v>
      </c>
      <c r="M67" s="9">
        <v>9</v>
      </c>
    </row>
    <row r="68" ht="14.25" spans="1:13">
      <c r="A68" s="6">
        <v>64</v>
      </c>
      <c r="B68" s="6">
        <v>9</v>
      </c>
      <c r="C68" s="12" t="s">
        <v>90</v>
      </c>
      <c r="D68" s="12" t="s">
        <v>91</v>
      </c>
      <c r="E68" s="8">
        <f t="shared" si="0"/>
        <v>82.56</v>
      </c>
      <c r="F68" s="9">
        <v>81.5</v>
      </c>
      <c r="G68" s="10">
        <f t="shared" si="1"/>
        <v>32.6</v>
      </c>
      <c r="H68" s="9">
        <v>83.26</v>
      </c>
      <c r="I68" s="10">
        <f t="shared" si="2"/>
        <v>49.96</v>
      </c>
      <c r="J68" s="14">
        <f t="shared" ref="J68:J94" si="19">RANK(E68,E$68:E$94)</f>
        <v>1</v>
      </c>
      <c r="K68" s="9">
        <v>3</v>
      </c>
      <c r="L68" s="14">
        <f t="shared" ref="L68:L94" si="20">RANK(H68,H$68:H$94)</f>
        <v>5</v>
      </c>
      <c r="M68" s="9">
        <v>10</v>
      </c>
    </row>
    <row r="69" ht="14.25" spans="1:13">
      <c r="A69" s="6">
        <v>65</v>
      </c>
      <c r="B69" s="6">
        <v>9</v>
      </c>
      <c r="C69" s="12" t="s">
        <v>90</v>
      </c>
      <c r="D69" s="12" t="s">
        <v>92</v>
      </c>
      <c r="E69" s="8">
        <f t="shared" ref="E69:E124" si="21">G69+I69</f>
        <v>82.1</v>
      </c>
      <c r="F69" s="9">
        <v>78.24</v>
      </c>
      <c r="G69" s="10">
        <f t="shared" ref="G69:G124" si="22">ROUND(F69*0.4,2)</f>
        <v>31.3</v>
      </c>
      <c r="H69" s="9">
        <v>84.66</v>
      </c>
      <c r="I69" s="10">
        <f t="shared" ref="I69:I124" si="23">ROUND(H69*0.6,2)</f>
        <v>50.8</v>
      </c>
      <c r="J69" s="14">
        <f t="shared" si="19"/>
        <v>2</v>
      </c>
      <c r="K69" s="9">
        <v>18</v>
      </c>
      <c r="L69" s="14">
        <f t="shared" si="20"/>
        <v>1</v>
      </c>
      <c r="M69" s="9">
        <v>23</v>
      </c>
    </row>
    <row r="70" ht="14.25" spans="1:13">
      <c r="A70" s="6">
        <v>66</v>
      </c>
      <c r="B70" s="6">
        <v>9</v>
      </c>
      <c r="C70" s="12" t="s">
        <v>90</v>
      </c>
      <c r="D70" s="12" t="s">
        <v>93</v>
      </c>
      <c r="E70" s="8">
        <f t="shared" si="21"/>
        <v>82.05</v>
      </c>
      <c r="F70" s="9">
        <v>81.2</v>
      </c>
      <c r="G70" s="10">
        <f t="shared" si="22"/>
        <v>32.48</v>
      </c>
      <c r="H70" s="9">
        <v>82.62</v>
      </c>
      <c r="I70" s="10">
        <f t="shared" si="23"/>
        <v>49.57</v>
      </c>
      <c r="J70" s="14">
        <f t="shared" si="19"/>
        <v>3</v>
      </c>
      <c r="K70" s="9">
        <v>4</v>
      </c>
      <c r="L70" s="14">
        <f t="shared" si="20"/>
        <v>11</v>
      </c>
      <c r="M70" s="9">
        <v>7</v>
      </c>
    </row>
    <row r="71" ht="14.25" spans="1:13">
      <c r="A71" s="6">
        <v>67</v>
      </c>
      <c r="B71" s="6">
        <v>9</v>
      </c>
      <c r="C71" s="12" t="s">
        <v>90</v>
      </c>
      <c r="D71" s="12" t="s">
        <v>94</v>
      </c>
      <c r="E71" s="8">
        <f t="shared" si="21"/>
        <v>81.96</v>
      </c>
      <c r="F71" s="9">
        <v>80.4</v>
      </c>
      <c r="G71" s="10">
        <f t="shared" si="22"/>
        <v>32.16</v>
      </c>
      <c r="H71" s="9">
        <v>83</v>
      </c>
      <c r="I71" s="10">
        <f t="shared" si="23"/>
        <v>49.8</v>
      </c>
      <c r="J71" s="14">
        <f t="shared" si="19"/>
        <v>4</v>
      </c>
      <c r="K71" s="9">
        <v>7</v>
      </c>
      <c r="L71" s="14">
        <f t="shared" si="20"/>
        <v>8</v>
      </c>
      <c r="M71" s="9">
        <v>4</v>
      </c>
    </row>
    <row r="72" ht="14.25" spans="1:13">
      <c r="A72" s="6">
        <v>68</v>
      </c>
      <c r="B72" s="6">
        <v>9</v>
      </c>
      <c r="C72" s="12" t="s">
        <v>90</v>
      </c>
      <c r="D72" s="12" t="s">
        <v>95</v>
      </c>
      <c r="E72" s="8">
        <f t="shared" si="21"/>
        <v>81.78</v>
      </c>
      <c r="F72" s="9">
        <v>82.29</v>
      </c>
      <c r="G72" s="10">
        <f t="shared" si="22"/>
        <v>32.92</v>
      </c>
      <c r="H72" s="9">
        <v>81.44</v>
      </c>
      <c r="I72" s="10">
        <f t="shared" si="23"/>
        <v>48.86</v>
      </c>
      <c r="J72" s="14">
        <f t="shared" si="19"/>
        <v>5</v>
      </c>
      <c r="K72" s="9">
        <v>2</v>
      </c>
      <c r="L72" s="14">
        <f t="shared" si="20"/>
        <v>16</v>
      </c>
      <c r="M72" s="9">
        <v>15</v>
      </c>
    </row>
    <row r="73" ht="14.25" spans="1:13">
      <c r="A73" s="6">
        <v>69</v>
      </c>
      <c r="B73" s="6">
        <v>9</v>
      </c>
      <c r="C73" s="12" t="s">
        <v>90</v>
      </c>
      <c r="D73" s="12" t="s">
        <v>96</v>
      </c>
      <c r="E73" s="8">
        <f t="shared" si="21"/>
        <v>81.75</v>
      </c>
      <c r="F73" s="9">
        <v>79.22</v>
      </c>
      <c r="G73" s="10">
        <f t="shared" si="22"/>
        <v>31.69</v>
      </c>
      <c r="H73" s="9">
        <v>83.44</v>
      </c>
      <c r="I73" s="10">
        <f t="shared" si="23"/>
        <v>50.06</v>
      </c>
      <c r="J73" s="14">
        <f t="shared" si="19"/>
        <v>6</v>
      </c>
      <c r="K73" s="9">
        <v>12</v>
      </c>
      <c r="L73" s="14">
        <f t="shared" si="20"/>
        <v>4</v>
      </c>
      <c r="M73" s="9">
        <v>11</v>
      </c>
    </row>
    <row r="74" ht="14.25" spans="1:13">
      <c r="A74" s="6">
        <v>70</v>
      </c>
      <c r="B74" s="6">
        <v>9</v>
      </c>
      <c r="C74" s="12" t="s">
        <v>90</v>
      </c>
      <c r="D74" s="12" t="s">
        <v>97</v>
      </c>
      <c r="E74" s="8">
        <f t="shared" si="21"/>
        <v>81.72</v>
      </c>
      <c r="F74" s="9">
        <v>79.86</v>
      </c>
      <c r="G74" s="10">
        <f t="shared" si="22"/>
        <v>31.94</v>
      </c>
      <c r="H74" s="9">
        <v>82.96</v>
      </c>
      <c r="I74" s="10">
        <f t="shared" si="23"/>
        <v>49.78</v>
      </c>
      <c r="J74" s="14">
        <f t="shared" si="19"/>
        <v>7</v>
      </c>
      <c r="K74" s="9">
        <v>10</v>
      </c>
      <c r="L74" s="14">
        <f t="shared" si="20"/>
        <v>9</v>
      </c>
      <c r="M74" s="9">
        <v>13</v>
      </c>
    </row>
    <row r="75" ht="14.25" spans="1:13">
      <c r="A75" s="6">
        <v>71</v>
      </c>
      <c r="B75" s="6">
        <v>9</v>
      </c>
      <c r="C75" s="12" t="s">
        <v>90</v>
      </c>
      <c r="D75" s="12" t="s">
        <v>98</v>
      </c>
      <c r="E75" s="8">
        <f t="shared" si="21"/>
        <v>81.68</v>
      </c>
      <c r="F75" s="9">
        <v>78.93</v>
      </c>
      <c r="G75" s="10">
        <f t="shared" si="22"/>
        <v>31.57</v>
      </c>
      <c r="H75" s="9">
        <v>83.52</v>
      </c>
      <c r="I75" s="10">
        <f t="shared" si="23"/>
        <v>50.11</v>
      </c>
      <c r="J75" s="14">
        <f t="shared" si="19"/>
        <v>8</v>
      </c>
      <c r="K75" s="9">
        <v>16</v>
      </c>
      <c r="L75" s="14">
        <f t="shared" si="20"/>
        <v>3</v>
      </c>
      <c r="M75" s="9">
        <v>16</v>
      </c>
    </row>
    <row r="76" ht="14.25" spans="1:13">
      <c r="A76" s="6">
        <v>72</v>
      </c>
      <c r="B76" s="6">
        <v>9</v>
      </c>
      <c r="C76" s="12" t="s">
        <v>90</v>
      </c>
      <c r="D76" s="12" t="s">
        <v>99</v>
      </c>
      <c r="E76" s="8">
        <f t="shared" si="21"/>
        <v>81.65</v>
      </c>
      <c r="F76" s="9">
        <v>80.7</v>
      </c>
      <c r="G76" s="10">
        <f t="shared" si="22"/>
        <v>32.28</v>
      </c>
      <c r="H76" s="9">
        <v>82.28</v>
      </c>
      <c r="I76" s="10">
        <f t="shared" si="23"/>
        <v>49.37</v>
      </c>
      <c r="J76" s="14">
        <f t="shared" si="19"/>
        <v>9</v>
      </c>
      <c r="K76" s="9">
        <v>5</v>
      </c>
      <c r="L76" s="14">
        <f t="shared" si="20"/>
        <v>12</v>
      </c>
      <c r="M76" s="9">
        <v>14</v>
      </c>
    </row>
    <row r="77" ht="14.25" spans="1:13">
      <c r="A77" s="6">
        <v>73</v>
      </c>
      <c r="B77" s="6">
        <v>9</v>
      </c>
      <c r="C77" s="12" t="s">
        <v>90</v>
      </c>
      <c r="D77" s="12" t="s">
        <v>100</v>
      </c>
      <c r="E77" s="8">
        <f t="shared" si="21"/>
        <v>81.61</v>
      </c>
      <c r="F77" s="9">
        <v>83.07</v>
      </c>
      <c r="G77" s="10">
        <f t="shared" si="22"/>
        <v>33.23</v>
      </c>
      <c r="H77" s="9">
        <v>80.64</v>
      </c>
      <c r="I77" s="10">
        <f t="shared" si="23"/>
        <v>48.38</v>
      </c>
      <c r="J77" s="14">
        <f t="shared" si="19"/>
        <v>10</v>
      </c>
      <c r="K77" s="9">
        <v>1</v>
      </c>
      <c r="L77" s="14">
        <f t="shared" si="20"/>
        <v>20</v>
      </c>
      <c r="M77" s="9">
        <v>21</v>
      </c>
    </row>
    <row r="78" ht="14.25" spans="1:13">
      <c r="A78" s="6">
        <v>74</v>
      </c>
      <c r="B78" s="6">
        <v>9</v>
      </c>
      <c r="C78" s="12" t="s">
        <v>90</v>
      </c>
      <c r="D78" s="12" t="s">
        <v>101</v>
      </c>
      <c r="E78" s="8">
        <f t="shared" si="21"/>
        <v>81.54</v>
      </c>
      <c r="F78" s="9">
        <v>78.06</v>
      </c>
      <c r="G78" s="10">
        <f t="shared" si="22"/>
        <v>31.22</v>
      </c>
      <c r="H78" s="9">
        <v>83.86</v>
      </c>
      <c r="I78" s="10">
        <f t="shared" si="23"/>
        <v>50.32</v>
      </c>
      <c r="J78" s="14">
        <f t="shared" si="19"/>
        <v>11</v>
      </c>
      <c r="K78" s="9">
        <v>20</v>
      </c>
      <c r="L78" s="14">
        <f t="shared" si="20"/>
        <v>2</v>
      </c>
      <c r="M78" s="9">
        <v>18</v>
      </c>
    </row>
    <row r="79" ht="14.25" spans="1:13">
      <c r="A79" s="6">
        <v>75</v>
      </c>
      <c r="B79" s="6">
        <v>9</v>
      </c>
      <c r="C79" s="12" t="s">
        <v>90</v>
      </c>
      <c r="D79" s="12" t="s">
        <v>102</v>
      </c>
      <c r="E79" s="8">
        <f t="shared" si="21"/>
        <v>81.3</v>
      </c>
      <c r="F79" s="9">
        <v>80.68</v>
      </c>
      <c r="G79" s="10">
        <f t="shared" si="22"/>
        <v>32.27</v>
      </c>
      <c r="H79" s="9">
        <v>81.72</v>
      </c>
      <c r="I79" s="10">
        <f t="shared" si="23"/>
        <v>49.03</v>
      </c>
      <c r="J79" s="14">
        <f t="shared" si="19"/>
        <v>12</v>
      </c>
      <c r="K79" s="9">
        <v>6</v>
      </c>
      <c r="L79" s="14">
        <f t="shared" si="20"/>
        <v>14</v>
      </c>
      <c r="M79" s="9">
        <v>6</v>
      </c>
    </row>
    <row r="80" ht="14.25" spans="1:13">
      <c r="A80" s="6">
        <v>76</v>
      </c>
      <c r="B80" s="6">
        <v>9</v>
      </c>
      <c r="C80" s="12" t="s">
        <v>90</v>
      </c>
      <c r="D80" s="12" t="s">
        <v>103</v>
      </c>
      <c r="E80" s="8">
        <f t="shared" si="21"/>
        <v>81.23</v>
      </c>
      <c r="F80" s="9">
        <v>80.03</v>
      </c>
      <c r="G80" s="10">
        <f t="shared" si="22"/>
        <v>32.01</v>
      </c>
      <c r="H80" s="9">
        <v>82.04</v>
      </c>
      <c r="I80" s="10">
        <f t="shared" si="23"/>
        <v>49.22</v>
      </c>
      <c r="J80" s="14">
        <f t="shared" si="19"/>
        <v>13</v>
      </c>
      <c r="K80" s="9">
        <v>9</v>
      </c>
      <c r="L80" s="14">
        <f t="shared" si="20"/>
        <v>13</v>
      </c>
      <c r="M80" s="9">
        <v>3</v>
      </c>
    </row>
    <row r="81" ht="14.25" spans="1:13">
      <c r="A81" s="6">
        <v>77</v>
      </c>
      <c r="B81" s="6">
        <v>9</v>
      </c>
      <c r="C81" s="12" t="s">
        <v>90</v>
      </c>
      <c r="D81" s="12" t="s">
        <v>104</v>
      </c>
      <c r="E81" s="8">
        <f t="shared" si="21"/>
        <v>81.07</v>
      </c>
      <c r="F81" s="9">
        <v>78.16</v>
      </c>
      <c r="G81" s="10">
        <f t="shared" si="22"/>
        <v>31.26</v>
      </c>
      <c r="H81" s="9">
        <v>83.02</v>
      </c>
      <c r="I81" s="10">
        <f t="shared" si="23"/>
        <v>49.81</v>
      </c>
      <c r="J81" s="14">
        <f t="shared" si="19"/>
        <v>14</v>
      </c>
      <c r="K81" s="9">
        <v>19</v>
      </c>
      <c r="L81" s="14">
        <f t="shared" si="20"/>
        <v>7</v>
      </c>
      <c r="M81" s="9">
        <v>12</v>
      </c>
    </row>
    <row r="82" ht="14.25" spans="1:13">
      <c r="A82" s="6">
        <v>78</v>
      </c>
      <c r="B82" s="6">
        <v>9</v>
      </c>
      <c r="C82" s="12" t="s">
        <v>90</v>
      </c>
      <c r="D82" s="12" t="s">
        <v>105</v>
      </c>
      <c r="E82" s="8">
        <f t="shared" si="21"/>
        <v>81.04</v>
      </c>
      <c r="F82" s="9">
        <v>78.05</v>
      </c>
      <c r="G82" s="10">
        <f t="shared" si="22"/>
        <v>31.22</v>
      </c>
      <c r="H82" s="9">
        <v>83.04</v>
      </c>
      <c r="I82" s="10">
        <f t="shared" si="23"/>
        <v>49.82</v>
      </c>
      <c r="J82" s="14">
        <f t="shared" si="19"/>
        <v>15</v>
      </c>
      <c r="K82" s="9">
        <v>21</v>
      </c>
      <c r="L82" s="14">
        <f t="shared" si="20"/>
        <v>6</v>
      </c>
      <c r="M82" s="9">
        <v>8</v>
      </c>
    </row>
    <row r="83" ht="14.25" spans="1:13">
      <c r="A83" s="6">
        <v>79</v>
      </c>
      <c r="B83" s="6">
        <v>9</v>
      </c>
      <c r="C83" s="12" t="s">
        <v>90</v>
      </c>
      <c r="D83" s="12" t="s">
        <v>106</v>
      </c>
      <c r="E83" s="8">
        <f t="shared" si="21"/>
        <v>80.8</v>
      </c>
      <c r="F83" s="9">
        <v>78.05</v>
      </c>
      <c r="G83" s="10">
        <f t="shared" si="22"/>
        <v>31.22</v>
      </c>
      <c r="H83" s="9">
        <v>82.64</v>
      </c>
      <c r="I83" s="10">
        <f t="shared" si="23"/>
        <v>49.58</v>
      </c>
      <c r="J83" s="14">
        <f t="shared" si="19"/>
        <v>16</v>
      </c>
      <c r="K83" s="9">
        <v>21</v>
      </c>
      <c r="L83" s="14">
        <f t="shared" si="20"/>
        <v>10</v>
      </c>
      <c r="M83" s="9">
        <v>17</v>
      </c>
    </row>
    <row r="84" ht="14.25" spans="1:13">
      <c r="A84" s="6">
        <v>80</v>
      </c>
      <c r="B84" s="6">
        <v>9</v>
      </c>
      <c r="C84" s="12" t="s">
        <v>90</v>
      </c>
      <c r="D84" s="12" t="s">
        <v>107</v>
      </c>
      <c r="E84" s="8">
        <f t="shared" si="21"/>
        <v>80.31</v>
      </c>
      <c r="F84" s="9">
        <v>80.13</v>
      </c>
      <c r="G84" s="10">
        <f t="shared" si="22"/>
        <v>32.05</v>
      </c>
      <c r="H84" s="9">
        <v>80.44</v>
      </c>
      <c r="I84" s="10">
        <f t="shared" si="23"/>
        <v>48.26</v>
      </c>
      <c r="J84" s="14">
        <f t="shared" si="19"/>
        <v>17</v>
      </c>
      <c r="K84" s="9">
        <v>8</v>
      </c>
      <c r="L84" s="14">
        <f t="shared" si="20"/>
        <v>21</v>
      </c>
      <c r="M84" s="9">
        <v>5</v>
      </c>
    </row>
    <row r="85" ht="14.25" spans="1:13">
      <c r="A85" s="6">
        <v>81</v>
      </c>
      <c r="B85" s="6">
        <v>9</v>
      </c>
      <c r="C85" s="12" t="s">
        <v>90</v>
      </c>
      <c r="D85" s="12" t="s">
        <v>108</v>
      </c>
      <c r="E85" s="8">
        <f t="shared" si="21"/>
        <v>80.26</v>
      </c>
      <c r="F85" s="9">
        <v>79.54</v>
      </c>
      <c r="G85" s="10">
        <f t="shared" si="22"/>
        <v>31.82</v>
      </c>
      <c r="H85" s="9">
        <v>80.74</v>
      </c>
      <c r="I85" s="10">
        <f t="shared" si="23"/>
        <v>48.44</v>
      </c>
      <c r="J85" s="14">
        <f t="shared" si="19"/>
        <v>18</v>
      </c>
      <c r="K85" s="9">
        <v>11</v>
      </c>
      <c r="L85" s="14">
        <f t="shared" si="20"/>
        <v>19</v>
      </c>
      <c r="M85" s="9">
        <v>25</v>
      </c>
    </row>
    <row r="86" ht="14.25" spans="1:13">
      <c r="A86" s="6">
        <v>82</v>
      </c>
      <c r="B86" s="6">
        <v>9</v>
      </c>
      <c r="C86" s="12" t="s">
        <v>90</v>
      </c>
      <c r="D86" s="12" t="s">
        <v>109</v>
      </c>
      <c r="E86" s="8">
        <f t="shared" si="21"/>
        <v>80.17</v>
      </c>
      <c r="F86" s="9">
        <v>77.92</v>
      </c>
      <c r="G86" s="10">
        <f t="shared" si="22"/>
        <v>31.17</v>
      </c>
      <c r="H86" s="9">
        <v>81.66</v>
      </c>
      <c r="I86" s="10">
        <f t="shared" si="23"/>
        <v>49</v>
      </c>
      <c r="J86" s="14">
        <f t="shared" si="19"/>
        <v>19</v>
      </c>
      <c r="K86" s="9">
        <v>23</v>
      </c>
      <c r="L86" s="14">
        <f t="shared" si="20"/>
        <v>15</v>
      </c>
      <c r="M86" s="9">
        <v>27</v>
      </c>
    </row>
    <row r="87" ht="14.25" spans="1:13">
      <c r="A87" s="6">
        <v>83</v>
      </c>
      <c r="B87" s="6">
        <v>9</v>
      </c>
      <c r="C87" s="12" t="s">
        <v>90</v>
      </c>
      <c r="D87" s="12" t="s">
        <v>110</v>
      </c>
      <c r="E87" s="8">
        <f t="shared" si="21"/>
        <v>79.83</v>
      </c>
      <c r="F87" s="9">
        <v>77.81</v>
      </c>
      <c r="G87" s="10">
        <f t="shared" si="22"/>
        <v>31.12</v>
      </c>
      <c r="H87" s="9">
        <v>81.18</v>
      </c>
      <c r="I87" s="10">
        <f t="shared" si="23"/>
        <v>48.71</v>
      </c>
      <c r="J87" s="14">
        <f t="shared" si="19"/>
        <v>20</v>
      </c>
      <c r="K87" s="9">
        <v>25</v>
      </c>
      <c r="L87" s="14">
        <f t="shared" si="20"/>
        <v>17</v>
      </c>
      <c r="M87" s="9">
        <v>20</v>
      </c>
    </row>
    <row r="88" ht="14.25" spans="1:13">
      <c r="A88" s="6">
        <v>84</v>
      </c>
      <c r="B88" s="6">
        <v>9</v>
      </c>
      <c r="C88" s="12" t="s">
        <v>90</v>
      </c>
      <c r="D88" s="12" t="s">
        <v>111</v>
      </c>
      <c r="E88" s="8">
        <f t="shared" si="21"/>
        <v>79.65</v>
      </c>
      <c r="F88" s="9">
        <v>77.68</v>
      </c>
      <c r="G88" s="10">
        <f t="shared" si="22"/>
        <v>31.07</v>
      </c>
      <c r="H88" s="9">
        <v>80.96</v>
      </c>
      <c r="I88" s="10">
        <f t="shared" si="23"/>
        <v>48.58</v>
      </c>
      <c r="J88" s="14">
        <f t="shared" si="19"/>
        <v>21</v>
      </c>
      <c r="K88" s="9">
        <v>28</v>
      </c>
      <c r="L88" s="14">
        <f t="shared" si="20"/>
        <v>18</v>
      </c>
      <c r="M88" s="9">
        <v>19</v>
      </c>
    </row>
    <row r="89" ht="14.25" spans="1:13">
      <c r="A89" s="6">
        <v>85</v>
      </c>
      <c r="B89" s="6">
        <v>9</v>
      </c>
      <c r="C89" s="12" t="s">
        <v>90</v>
      </c>
      <c r="D89" s="12" t="s">
        <v>112</v>
      </c>
      <c r="E89" s="8">
        <f t="shared" si="21"/>
        <v>79.44</v>
      </c>
      <c r="F89" s="9">
        <v>78.96</v>
      </c>
      <c r="G89" s="10">
        <f t="shared" si="22"/>
        <v>31.58</v>
      </c>
      <c r="H89" s="9">
        <v>79.76</v>
      </c>
      <c r="I89" s="10">
        <f t="shared" si="23"/>
        <v>47.86</v>
      </c>
      <c r="J89" s="14">
        <f t="shared" si="19"/>
        <v>22</v>
      </c>
      <c r="K89" s="9">
        <v>15</v>
      </c>
      <c r="L89" s="14">
        <f t="shared" si="20"/>
        <v>24</v>
      </c>
      <c r="M89" s="9">
        <v>2</v>
      </c>
    </row>
    <row r="90" ht="14.25" spans="1:13">
      <c r="A90" s="6">
        <v>86</v>
      </c>
      <c r="B90" s="6">
        <v>9</v>
      </c>
      <c r="C90" s="12" t="s">
        <v>90</v>
      </c>
      <c r="D90" s="12" t="s">
        <v>113</v>
      </c>
      <c r="E90" s="8">
        <f t="shared" si="21"/>
        <v>79.3</v>
      </c>
      <c r="F90" s="9">
        <v>77.7</v>
      </c>
      <c r="G90" s="10">
        <f t="shared" si="22"/>
        <v>31.08</v>
      </c>
      <c r="H90" s="9">
        <v>80.36</v>
      </c>
      <c r="I90" s="10">
        <f t="shared" si="23"/>
        <v>48.22</v>
      </c>
      <c r="J90" s="14">
        <f t="shared" si="19"/>
        <v>23</v>
      </c>
      <c r="K90" s="9">
        <v>27</v>
      </c>
      <c r="L90" s="14">
        <f t="shared" si="20"/>
        <v>22</v>
      </c>
      <c r="M90" s="9">
        <v>9</v>
      </c>
    </row>
    <row r="91" ht="14.25" spans="1:13">
      <c r="A91" s="6">
        <v>87</v>
      </c>
      <c r="B91" s="6">
        <v>9</v>
      </c>
      <c r="C91" s="12" t="s">
        <v>90</v>
      </c>
      <c r="D91" s="12" t="s">
        <v>114</v>
      </c>
      <c r="E91" s="8">
        <f t="shared" si="21"/>
        <v>79.26</v>
      </c>
      <c r="F91" s="9">
        <v>77.8</v>
      </c>
      <c r="G91" s="10">
        <f t="shared" si="22"/>
        <v>31.12</v>
      </c>
      <c r="H91" s="9">
        <v>80.24</v>
      </c>
      <c r="I91" s="10">
        <f t="shared" si="23"/>
        <v>48.14</v>
      </c>
      <c r="J91" s="14">
        <f t="shared" si="19"/>
        <v>24</v>
      </c>
      <c r="K91" s="9">
        <v>26</v>
      </c>
      <c r="L91" s="14">
        <f t="shared" si="20"/>
        <v>23</v>
      </c>
      <c r="M91" s="9">
        <v>24</v>
      </c>
    </row>
    <row r="92" ht="14.25" spans="1:13">
      <c r="A92" s="6">
        <v>88</v>
      </c>
      <c r="B92" s="6">
        <v>9</v>
      </c>
      <c r="C92" s="12" t="s">
        <v>90</v>
      </c>
      <c r="D92" s="12" t="s">
        <v>115</v>
      </c>
      <c r="E92" s="8">
        <f t="shared" si="21"/>
        <v>79.2</v>
      </c>
      <c r="F92" s="9">
        <v>78.69</v>
      </c>
      <c r="G92" s="10">
        <f t="shared" si="22"/>
        <v>31.48</v>
      </c>
      <c r="H92" s="9">
        <v>79.54</v>
      </c>
      <c r="I92" s="10">
        <f t="shared" si="23"/>
        <v>47.72</v>
      </c>
      <c r="J92" s="14">
        <f t="shared" si="19"/>
        <v>25</v>
      </c>
      <c r="K92" s="9">
        <v>17</v>
      </c>
      <c r="L92" s="14">
        <f t="shared" si="20"/>
        <v>25</v>
      </c>
      <c r="M92" s="9">
        <v>22</v>
      </c>
    </row>
    <row r="93" ht="14.25" spans="1:13">
      <c r="A93" s="6">
        <v>89</v>
      </c>
      <c r="B93" s="6">
        <v>9</v>
      </c>
      <c r="C93" s="12" t="s">
        <v>90</v>
      </c>
      <c r="D93" s="12" t="s">
        <v>116</v>
      </c>
      <c r="E93" s="8">
        <f t="shared" si="21"/>
        <v>78.56</v>
      </c>
      <c r="F93" s="9">
        <v>79.09</v>
      </c>
      <c r="G93" s="10">
        <f t="shared" si="22"/>
        <v>31.64</v>
      </c>
      <c r="H93" s="9">
        <v>78.2</v>
      </c>
      <c r="I93" s="10">
        <f t="shared" si="23"/>
        <v>46.92</v>
      </c>
      <c r="J93" s="14">
        <f t="shared" si="19"/>
        <v>26</v>
      </c>
      <c r="K93" s="9">
        <v>13</v>
      </c>
      <c r="L93" s="14">
        <f t="shared" si="20"/>
        <v>26</v>
      </c>
      <c r="M93" s="9">
        <v>26</v>
      </c>
    </row>
    <row r="94" ht="14.25" spans="1:13">
      <c r="A94" s="6">
        <v>90</v>
      </c>
      <c r="B94" s="6">
        <v>9</v>
      </c>
      <c r="C94" s="12" t="s">
        <v>90</v>
      </c>
      <c r="D94" s="12" t="s">
        <v>117</v>
      </c>
      <c r="E94" s="8">
        <f t="shared" si="21"/>
        <v>76.99</v>
      </c>
      <c r="F94" s="9">
        <v>77.87</v>
      </c>
      <c r="G94" s="10">
        <f t="shared" si="22"/>
        <v>31.15</v>
      </c>
      <c r="H94" s="9">
        <v>76.4</v>
      </c>
      <c r="I94" s="10">
        <f t="shared" si="23"/>
        <v>45.84</v>
      </c>
      <c r="J94" s="14">
        <f t="shared" si="19"/>
        <v>27</v>
      </c>
      <c r="K94" s="9">
        <v>24</v>
      </c>
      <c r="L94" s="14">
        <f t="shared" si="20"/>
        <v>27</v>
      </c>
      <c r="M94" s="9">
        <v>1</v>
      </c>
    </row>
    <row r="95" ht="14.25" spans="1:13">
      <c r="A95" s="6">
        <v>91</v>
      </c>
      <c r="B95" s="6">
        <v>1</v>
      </c>
      <c r="C95" s="12" t="s">
        <v>118</v>
      </c>
      <c r="D95" s="12" t="s">
        <v>119</v>
      </c>
      <c r="E95" s="8">
        <f t="shared" si="21"/>
        <v>81.69</v>
      </c>
      <c r="F95" s="9">
        <v>80.34</v>
      </c>
      <c r="G95" s="10">
        <f t="shared" si="22"/>
        <v>32.14</v>
      </c>
      <c r="H95" s="9">
        <v>82.58</v>
      </c>
      <c r="I95" s="10">
        <f t="shared" si="23"/>
        <v>49.55</v>
      </c>
      <c r="J95" s="14">
        <f t="shared" ref="J95:J97" si="24">RANK(E95,E$95:E$97)</f>
        <v>1</v>
      </c>
      <c r="K95" s="9">
        <v>1</v>
      </c>
      <c r="L95" s="14">
        <f t="shared" ref="L95:L97" si="25">RANK(H95,H$95:H$97)</f>
        <v>1</v>
      </c>
      <c r="M95" s="9">
        <v>2</v>
      </c>
    </row>
    <row r="96" ht="14.25" spans="1:13">
      <c r="A96" s="6">
        <v>92</v>
      </c>
      <c r="B96" s="6">
        <v>1</v>
      </c>
      <c r="C96" s="7" t="s">
        <v>118</v>
      </c>
      <c r="D96" s="7" t="s">
        <v>120</v>
      </c>
      <c r="E96" s="8">
        <f t="shared" si="21"/>
        <v>79.75</v>
      </c>
      <c r="F96" s="9">
        <v>78.75</v>
      </c>
      <c r="G96" s="10">
        <f t="shared" si="22"/>
        <v>31.5</v>
      </c>
      <c r="H96" s="9">
        <v>80.42</v>
      </c>
      <c r="I96" s="10">
        <f t="shared" si="23"/>
        <v>48.25</v>
      </c>
      <c r="J96" s="14">
        <f t="shared" si="24"/>
        <v>2</v>
      </c>
      <c r="K96" s="9">
        <v>2</v>
      </c>
      <c r="L96" s="14">
        <f t="shared" si="25"/>
        <v>2</v>
      </c>
      <c r="M96" s="9">
        <v>1</v>
      </c>
    </row>
    <row r="97" ht="14.25" spans="1:13">
      <c r="A97" s="6">
        <v>93</v>
      </c>
      <c r="B97" s="6">
        <v>1</v>
      </c>
      <c r="C97" s="7" t="s">
        <v>118</v>
      </c>
      <c r="D97" s="7" t="s">
        <v>121</v>
      </c>
      <c r="E97" s="8">
        <f t="shared" si="21"/>
        <v>77.5</v>
      </c>
      <c r="F97" s="9">
        <v>77.63</v>
      </c>
      <c r="G97" s="10">
        <f t="shared" si="22"/>
        <v>31.05</v>
      </c>
      <c r="H97" s="9">
        <v>77.42</v>
      </c>
      <c r="I97" s="10">
        <f t="shared" si="23"/>
        <v>46.45</v>
      </c>
      <c r="J97" s="14">
        <f t="shared" si="24"/>
        <v>3</v>
      </c>
      <c r="K97" s="9">
        <v>3</v>
      </c>
      <c r="L97" s="14">
        <f t="shared" si="25"/>
        <v>3</v>
      </c>
      <c r="M97" s="9">
        <v>3</v>
      </c>
    </row>
    <row r="98" ht="14.25" spans="1:13">
      <c r="A98" s="6">
        <v>94</v>
      </c>
      <c r="B98" s="6">
        <v>1</v>
      </c>
      <c r="C98" s="12" t="s">
        <v>122</v>
      </c>
      <c r="D98" s="12" t="s">
        <v>123</v>
      </c>
      <c r="E98" s="8">
        <f t="shared" si="21"/>
        <v>81.87</v>
      </c>
      <c r="F98" s="9">
        <v>83.58</v>
      </c>
      <c r="G98" s="10">
        <f t="shared" si="22"/>
        <v>33.43</v>
      </c>
      <c r="H98" s="9">
        <v>80.74</v>
      </c>
      <c r="I98" s="10">
        <f t="shared" si="23"/>
        <v>48.44</v>
      </c>
      <c r="J98" s="14">
        <f t="shared" ref="J98:J100" si="26">RANK(E98,E$98:E$100)</f>
        <v>1</v>
      </c>
      <c r="K98" s="9">
        <v>1</v>
      </c>
      <c r="L98" s="14">
        <f t="shared" ref="L98:L100" si="27">RANK(H98,H$98:H$100)</f>
        <v>2</v>
      </c>
      <c r="M98" s="9">
        <v>1</v>
      </c>
    </row>
    <row r="99" ht="14.25" spans="1:13">
      <c r="A99" s="6">
        <v>95</v>
      </c>
      <c r="B99" s="6">
        <v>1</v>
      </c>
      <c r="C99" s="12" t="s">
        <v>122</v>
      </c>
      <c r="D99" s="12" t="s">
        <v>124</v>
      </c>
      <c r="E99" s="8">
        <f t="shared" si="21"/>
        <v>81.12</v>
      </c>
      <c r="F99" s="9">
        <v>80.37</v>
      </c>
      <c r="G99" s="10">
        <f t="shared" si="22"/>
        <v>32.15</v>
      </c>
      <c r="H99" s="9">
        <v>81.62</v>
      </c>
      <c r="I99" s="10">
        <f t="shared" si="23"/>
        <v>48.97</v>
      </c>
      <c r="J99" s="14">
        <f t="shared" si="26"/>
        <v>2</v>
      </c>
      <c r="K99" s="9">
        <v>3</v>
      </c>
      <c r="L99" s="14">
        <f t="shared" si="27"/>
        <v>1</v>
      </c>
      <c r="M99" s="9">
        <v>2</v>
      </c>
    </row>
    <row r="100" ht="14.25" spans="1:13">
      <c r="A100" s="6">
        <v>96</v>
      </c>
      <c r="B100" s="6">
        <v>1</v>
      </c>
      <c r="C100" s="12" t="s">
        <v>122</v>
      </c>
      <c r="D100" s="12" t="s">
        <v>125</v>
      </c>
      <c r="E100" s="8">
        <f t="shared" si="21"/>
        <v>79.53</v>
      </c>
      <c r="F100" s="9">
        <v>80.51</v>
      </c>
      <c r="G100" s="10">
        <f t="shared" si="22"/>
        <v>32.2</v>
      </c>
      <c r="H100" s="9">
        <v>78.88</v>
      </c>
      <c r="I100" s="10">
        <f t="shared" si="23"/>
        <v>47.33</v>
      </c>
      <c r="J100" s="14">
        <f t="shared" si="26"/>
        <v>3</v>
      </c>
      <c r="K100" s="9">
        <v>2</v>
      </c>
      <c r="L100" s="14">
        <f t="shared" si="27"/>
        <v>3</v>
      </c>
      <c r="M100" s="9">
        <v>3</v>
      </c>
    </row>
    <row r="101" ht="14.25" spans="1:13">
      <c r="A101" s="6">
        <v>97</v>
      </c>
      <c r="B101" s="6">
        <v>7</v>
      </c>
      <c r="C101" s="12" t="s">
        <v>126</v>
      </c>
      <c r="D101" s="12" t="s">
        <v>127</v>
      </c>
      <c r="E101" s="8">
        <f t="shared" si="21"/>
        <v>83.09</v>
      </c>
      <c r="F101" s="9">
        <v>82.08</v>
      </c>
      <c r="G101" s="10">
        <f t="shared" si="22"/>
        <v>32.83</v>
      </c>
      <c r="H101" s="9">
        <v>83.76</v>
      </c>
      <c r="I101" s="10">
        <f t="shared" si="23"/>
        <v>50.26</v>
      </c>
      <c r="J101" s="14">
        <f t="shared" ref="J101:J121" si="28">RANK(E101,E$101:E$121)</f>
        <v>1</v>
      </c>
      <c r="K101" s="9">
        <v>4</v>
      </c>
      <c r="L101" s="14">
        <f t="shared" ref="L101:L121" si="29">RANK(H101,H$101:H$121)</f>
        <v>2</v>
      </c>
      <c r="M101" s="9">
        <v>20</v>
      </c>
    </row>
    <row r="102" ht="14.25" spans="1:13">
      <c r="A102" s="6">
        <v>98</v>
      </c>
      <c r="B102" s="6">
        <v>7</v>
      </c>
      <c r="C102" s="12" t="s">
        <v>126</v>
      </c>
      <c r="D102" s="12" t="s">
        <v>128</v>
      </c>
      <c r="E102" s="8">
        <f t="shared" si="21"/>
        <v>83.08</v>
      </c>
      <c r="F102" s="9">
        <v>80.98</v>
      </c>
      <c r="G102" s="10">
        <f t="shared" si="22"/>
        <v>32.39</v>
      </c>
      <c r="H102" s="9">
        <v>84.48</v>
      </c>
      <c r="I102" s="10">
        <f t="shared" si="23"/>
        <v>50.69</v>
      </c>
      <c r="J102" s="14">
        <f t="shared" si="28"/>
        <v>2</v>
      </c>
      <c r="K102" s="9">
        <v>10</v>
      </c>
      <c r="L102" s="14">
        <f t="shared" si="29"/>
        <v>1</v>
      </c>
      <c r="M102" s="9">
        <v>11</v>
      </c>
    </row>
    <row r="103" ht="14.25" spans="1:13">
      <c r="A103" s="6">
        <v>99</v>
      </c>
      <c r="B103" s="6">
        <v>7</v>
      </c>
      <c r="C103" s="12" t="s">
        <v>126</v>
      </c>
      <c r="D103" s="12" t="s">
        <v>129</v>
      </c>
      <c r="E103" s="8">
        <f t="shared" si="21"/>
        <v>82.56</v>
      </c>
      <c r="F103" s="9">
        <v>81.88</v>
      </c>
      <c r="G103" s="10">
        <f t="shared" si="22"/>
        <v>32.75</v>
      </c>
      <c r="H103" s="9">
        <v>83.02</v>
      </c>
      <c r="I103" s="10">
        <f t="shared" si="23"/>
        <v>49.81</v>
      </c>
      <c r="J103" s="14">
        <f t="shared" si="28"/>
        <v>3</v>
      </c>
      <c r="K103" s="9">
        <v>5</v>
      </c>
      <c r="L103" s="14">
        <f t="shared" si="29"/>
        <v>6</v>
      </c>
      <c r="M103" s="9">
        <v>7</v>
      </c>
    </row>
    <row r="104" ht="14.25" spans="1:13">
      <c r="A104" s="6">
        <v>100</v>
      </c>
      <c r="B104" s="6">
        <v>7</v>
      </c>
      <c r="C104" s="12" t="s">
        <v>126</v>
      </c>
      <c r="D104" s="12" t="s">
        <v>130</v>
      </c>
      <c r="E104" s="8">
        <f t="shared" si="21"/>
        <v>82.54</v>
      </c>
      <c r="F104" s="9">
        <v>81.45</v>
      </c>
      <c r="G104" s="10">
        <f t="shared" si="22"/>
        <v>32.58</v>
      </c>
      <c r="H104" s="9">
        <v>83.26</v>
      </c>
      <c r="I104" s="10">
        <f t="shared" si="23"/>
        <v>49.96</v>
      </c>
      <c r="J104" s="14">
        <f t="shared" si="28"/>
        <v>4</v>
      </c>
      <c r="K104" s="9">
        <v>8</v>
      </c>
      <c r="L104" s="14">
        <f t="shared" si="29"/>
        <v>5</v>
      </c>
      <c r="M104" s="9">
        <v>6</v>
      </c>
    </row>
    <row r="105" ht="14.25" spans="1:13">
      <c r="A105" s="6">
        <v>101</v>
      </c>
      <c r="B105" s="6">
        <v>7</v>
      </c>
      <c r="C105" s="12" t="s">
        <v>126</v>
      </c>
      <c r="D105" s="12" t="s">
        <v>131</v>
      </c>
      <c r="E105" s="8">
        <f t="shared" si="21"/>
        <v>82.51</v>
      </c>
      <c r="F105" s="9">
        <v>81.82</v>
      </c>
      <c r="G105" s="10">
        <f t="shared" si="22"/>
        <v>32.73</v>
      </c>
      <c r="H105" s="9">
        <v>82.96</v>
      </c>
      <c r="I105" s="10">
        <f t="shared" si="23"/>
        <v>49.78</v>
      </c>
      <c r="J105" s="14">
        <f t="shared" si="28"/>
        <v>5</v>
      </c>
      <c r="K105" s="9">
        <v>6</v>
      </c>
      <c r="L105" s="14">
        <f t="shared" si="29"/>
        <v>7</v>
      </c>
      <c r="M105" s="9">
        <v>13</v>
      </c>
    </row>
    <row r="106" ht="14.25" spans="1:13">
      <c r="A106" s="6">
        <v>102</v>
      </c>
      <c r="B106" s="6">
        <v>7</v>
      </c>
      <c r="C106" s="12" t="s">
        <v>126</v>
      </c>
      <c r="D106" s="12" t="s">
        <v>132</v>
      </c>
      <c r="E106" s="8">
        <f t="shared" si="21"/>
        <v>82.48</v>
      </c>
      <c r="F106" s="9">
        <v>81.25</v>
      </c>
      <c r="G106" s="10">
        <f t="shared" si="22"/>
        <v>32.5</v>
      </c>
      <c r="H106" s="9">
        <v>83.3</v>
      </c>
      <c r="I106" s="10">
        <f t="shared" si="23"/>
        <v>49.98</v>
      </c>
      <c r="J106" s="14">
        <f t="shared" si="28"/>
        <v>6</v>
      </c>
      <c r="K106" s="9">
        <v>9</v>
      </c>
      <c r="L106" s="14">
        <f t="shared" si="29"/>
        <v>4</v>
      </c>
      <c r="M106" s="9">
        <v>3</v>
      </c>
    </row>
    <row r="107" ht="14.25" spans="1:13">
      <c r="A107" s="6">
        <v>103</v>
      </c>
      <c r="B107" s="6">
        <v>7</v>
      </c>
      <c r="C107" s="12" t="s">
        <v>126</v>
      </c>
      <c r="D107" s="12" t="s">
        <v>133</v>
      </c>
      <c r="E107" s="8">
        <f t="shared" si="21"/>
        <v>82.44</v>
      </c>
      <c r="F107" s="9">
        <v>82.77</v>
      </c>
      <c r="G107" s="10">
        <f t="shared" si="22"/>
        <v>33.11</v>
      </c>
      <c r="H107" s="9">
        <v>82.22</v>
      </c>
      <c r="I107" s="10">
        <f t="shared" si="23"/>
        <v>49.33</v>
      </c>
      <c r="J107" s="14">
        <f t="shared" si="28"/>
        <v>7</v>
      </c>
      <c r="K107" s="9">
        <v>1</v>
      </c>
      <c r="L107" s="14">
        <f t="shared" si="29"/>
        <v>12</v>
      </c>
      <c r="M107" s="9">
        <v>19</v>
      </c>
    </row>
    <row r="108" ht="14.25" spans="1:13">
      <c r="A108" s="6">
        <v>104</v>
      </c>
      <c r="B108" s="6">
        <v>7</v>
      </c>
      <c r="C108" s="12" t="s">
        <v>126</v>
      </c>
      <c r="D108" s="12" t="s">
        <v>134</v>
      </c>
      <c r="E108" s="8">
        <f t="shared" si="21"/>
        <v>82.21</v>
      </c>
      <c r="F108" s="9">
        <v>80.01</v>
      </c>
      <c r="G108" s="10">
        <f t="shared" si="22"/>
        <v>32</v>
      </c>
      <c r="H108" s="9">
        <v>83.68</v>
      </c>
      <c r="I108" s="10">
        <f t="shared" si="23"/>
        <v>50.21</v>
      </c>
      <c r="J108" s="14">
        <f t="shared" si="28"/>
        <v>8</v>
      </c>
      <c r="K108" s="9">
        <v>14</v>
      </c>
      <c r="L108" s="14">
        <f t="shared" si="29"/>
        <v>3</v>
      </c>
      <c r="M108" s="9">
        <v>18</v>
      </c>
    </row>
    <row r="109" ht="14.25" spans="1:13">
      <c r="A109" s="6">
        <v>105</v>
      </c>
      <c r="B109" s="6">
        <v>7</v>
      </c>
      <c r="C109" s="12" t="s">
        <v>126</v>
      </c>
      <c r="D109" s="12" t="s">
        <v>135</v>
      </c>
      <c r="E109" s="8">
        <f t="shared" si="21"/>
        <v>82.19</v>
      </c>
      <c r="F109" s="9">
        <v>82.34</v>
      </c>
      <c r="G109" s="10">
        <f t="shared" si="22"/>
        <v>32.94</v>
      </c>
      <c r="H109" s="9">
        <v>82.08</v>
      </c>
      <c r="I109" s="10">
        <f t="shared" si="23"/>
        <v>49.25</v>
      </c>
      <c r="J109" s="14">
        <f t="shared" si="28"/>
        <v>9</v>
      </c>
      <c r="K109" s="9">
        <v>3</v>
      </c>
      <c r="L109" s="14">
        <f t="shared" si="29"/>
        <v>13</v>
      </c>
      <c r="M109" s="9">
        <v>16</v>
      </c>
    </row>
    <row r="110" ht="14.25" spans="1:13">
      <c r="A110" s="6">
        <v>106</v>
      </c>
      <c r="B110" s="6">
        <v>7</v>
      </c>
      <c r="C110" s="12" t="s">
        <v>126</v>
      </c>
      <c r="D110" s="12" t="s">
        <v>136</v>
      </c>
      <c r="E110" s="8">
        <f t="shared" si="21"/>
        <v>82.02</v>
      </c>
      <c r="F110" s="9">
        <v>81.55</v>
      </c>
      <c r="G110" s="10">
        <f t="shared" si="22"/>
        <v>32.62</v>
      </c>
      <c r="H110" s="9">
        <v>82.34</v>
      </c>
      <c r="I110" s="10">
        <f t="shared" si="23"/>
        <v>49.4</v>
      </c>
      <c r="J110" s="14">
        <f t="shared" si="28"/>
        <v>10</v>
      </c>
      <c r="K110" s="9">
        <v>7</v>
      </c>
      <c r="L110" s="14">
        <f t="shared" si="29"/>
        <v>11</v>
      </c>
      <c r="M110" s="9">
        <v>10</v>
      </c>
    </row>
    <row r="111" ht="14.25" spans="1:13">
      <c r="A111" s="6">
        <v>107</v>
      </c>
      <c r="B111" s="6">
        <v>7</v>
      </c>
      <c r="C111" s="12" t="s">
        <v>126</v>
      </c>
      <c r="D111" s="12" t="s">
        <v>137</v>
      </c>
      <c r="E111" s="8">
        <f t="shared" si="21"/>
        <v>81.94</v>
      </c>
      <c r="F111" s="9">
        <v>80.62</v>
      </c>
      <c r="G111" s="10">
        <f t="shared" si="22"/>
        <v>32.25</v>
      </c>
      <c r="H111" s="9">
        <v>82.82</v>
      </c>
      <c r="I111" s="10">
        <f t="shared" si="23"/>
        <v>49.69</v>
      </c>
      <c r="J111" s="14">
        <f t="shared" si="28"/>
        <v>11</v>
      </c>
      <c r="K111" s="9">
        <v>12</v>
      </c>
      <c r="L111" s="14">
        <f t="shared" si="29"/>
        <v>8</v>
      </c>
      <c r="M111" s="9">
        <v>14</v>
      </c>
    </row>
    <row r="112" ht="14.25" spans="1:13">
      <c r="A112" s="6">
        <v>108</v>
      </c>
      <c r="B112" s="6">
        <v>7</v>
      </c>
      <c r="C112" s="12" t="s">
        <v>126</v>
      </c>
      <c r="D112" s="12" t="s">
        <v>138</v>
      </c>
      <c r="E112" s="8">
        <f t="shared" si="21"/>
        <v>81.84</v>
      </c>
      <c r="F112" s="9">
        <v>82.54</v>
      </c>
      <c r="G112" s="10">
        <f t="shared" si="22"/>
        <v>33.02</v>
      </c>
      <c r="H112" s="9">
        <v>81.36</v>
      </c>
      <c r="I112" s="10">
        <f t="shared" si="23"/>
        <v>48.82</v>
      </c>
      <c r="J112" s="14">
        <f t="shared" si="28"/>
        <v>12</v>
      </c>
      <c r="K112" s="9">
        <v>2</v>
      </c>
      <c r="L112" s="14">
        <f t="shared" si="29"/>
        <v>15</v>
      </c>
      <c r="M112" s="9">
        <v>15</v>
      </c>
    </row>
    <row r="113" ht="14.25" spans="1:13">
      <c r="A113" s="6">
        <v>109</v>
      </c>
      <c r="B113" s="6">
        <v>7</v>
      </c>
      <c r="C113" s="12" t="s">
        <v>126</v>
      </c>
      <c r="D113" s="12" t="s">
        <v>139</v>
      </c>
      <c r="E113" s="8">
        <f t="shared" si="21"/>
        <v>81.48</v>
      </c>
      <c r="F113" s="9">
        <v>79.51</v>
      </c>
      <c r="G113" s="10">
        <f t="shared" si="22"/>
        <v>31.8</v>
      </c>
      <c r="H113" s="9">
        <v>82.8</v>
      </c>
      <c r="I113" s="10">
        <f t="shared" si="23"/>
        <v>49.68</v>
      </c>
      <c r="J113" s="14">
        <f t="shared" si="28"/>
        <v>13</v>
      </c>
      <c r="K113" s="9">
        <v>17</v>
      </c>
      <c r="L113" s="14">
        <f t="shared" si="29"/>
        <v>9</v>
      </c>
      <c r="M113" s="9">
        <v>9</v>
      </c>
    </row>
    <row r="114" ht="14.25" spans="1:13">
      <c r="A114" s="6">
        <v>110</v>
      </c>
      <c r="B114" s="6">
        <v>7</v>
      </c>
      <c r="C114" s="12" t="s">
        <v>126</v>
      </c>
      <c r="D114" s="12" t="s">
        <v>140</v>
      </c>
      <c r="E114" s="8">
        <f t="shared" si="21"/>
        <v>81.44</v>
      </c>
      <c r="F114" s="9">
        <v>80.94</v>
      </c>
      <c r="G114" s="10">
        <f t="shared" si="22"/>
        <v>32.38</v>
      </c>
      <c r="H114" s="9">
        <v>81.76</v>
      </c>
      <c r="I114" s="10">
        <f t="shared" si="23"/>
        <v>49.06</v>
      </c>
      <c r="J114" s="14">
        <f t="shared" si="28"/>
        <v>14</v>
      </c>
      <c r="K114" s="9">
        <v>11</v>
      </c>
      <c r="L114" s="14">
        <f t="shared" si="29"/>
        <v>14</v>
      </c>
      <c r="M114" s="9">
        <v>1</v>
      </c>
    </row>
    <row r="115" ht="14.25" spans="1:13">
      <c r="A115" s="6">
        <v>111</v>
      </c>
      <c r="B115" s="6">
        <v>7</v>
      </c>
      <c r="C115" s="12" t="s">
        <v>126</v>
      </c>
      <c r="D115" s="12" t="s">
        <v>141</v>
      </c>
      <c r="E115" s="8">
        <f t="shared" si="21"/>
        <v>81.11</v>
      </c>
      <c r="F115" s="9">
        <v>79.04</v>
      </c>
      <c r="G115" s="10">
        <f t="shared" si="22"/>
        <v>31.62</v>
      </c>
      <c r="H115" s="9">
        <v>82.48</v>
      </c>
      <c r="I115" s="10">
        <f t="shared" si="23"/>
        <v>49.49</v>
      </c>
      <c r="J115" s="14">
        <f t="shared" si="28"/>
        <v>15</v>
      </c>
      <c r="K115" s="9">
        <v>21</v>
      </c>
      <c r="L115" s="14">
        <f t="shared" si="29"/>
        <v>10</v>
      </c>
      <c r="M115" s="9">
        <v>12</v>
      </c>
    </row>
    <row r="116" ht="14.25" spans="1:13">
      <c r="A116" s="6">
        <v>112</v>
      </c>
      <c r="B116" s="6">
        <v>7</v>
      </c>
      <c r="C116" s="12" t="s">
        <v>126</v>
      </c>
      <c r="D116" s="12" t="s">
        <v>142</v>
      </c>
      <c r="E116" s="8">
        <f t="shared" si="21"/>
        <v>80.71</v>
      </c>
      <c r="F116" s="9">
        <v>79.72</v>
      </c>
      <c r="G116" s="10">
        <f t="shared" si="22"/>
        <v>31.89</v>
      </c>
      <c r="H116" s="9">
        <v>81.36</v>
      </c>
      <c r="I116" s="10">
        <f t="shared" si="23"/>
        <v>48.82</v>
      </c>
      <c r="J116" s="14">
        <f t="shared" si="28"/>
        <v>16</v>
      </c>
      <c r="K116" s="9">
        <v>15</v>
      </c>
      <c r="L116" s="14">
        <f t="shared" si="29"/>
        <v>15</v>
      </c>
      <c r="M116" s="9">
        <v>4</v>
      </c>
    </row>
    <row r="117" ht="14.25" spans="1:13">
      <c r="A117" s="6">
        <v>113</v>
      </c>
      <c r="B117" s="6">
        <v>7</v>
      </c>
      <c r="C117" s="12" t="s">
        <v>126</v>
      </c>
      <c r="D117" s="12" t="s">
        <v>143</v>
      </c>
      <c r="E117" s="8">
        <f t="shared" si="21"/>
        <v>79.95</v>
      </c>
      <c r="F117" s="9">
        <v>80.51</v>
      </c>
      <c r="G117" s="10">
        <f t="shared" si="22"/>
        <v>32.2</v>
      </c>
      <c r="H117" s="9">
        <v>79.58</v>
      </c>
      <c r="I117" s="10">
        <f t="shared" si="23"/>
        <v>47.75</v>
      </c>
      <c r="J117" s="14">
        <f t="shared" si="28"/>
        <v>17</v>
      </c>
      <c r="K117" s="9">
        <v>13</v>
      </c>
      <c r="L117" s="14">
        <f t="shared" si="29"/>
        <v>21</v>
      </c>
      <c r="M117" s="9">
        <v>17</v>
      </c>
    </row>
    <row r="118" ht="14.25" spans="1:13">
      <c r="A118" s="6">
        <v>114</v>
      </c>
      <c r="B118" s="6">
        <v>7</v>
      </c>
      <c r="C118" s="12" t="s">
        <v>126</v>
      </c>
      <c r="D118" s="12" t="s">
        <v>144</v>
      </c>
      <c r="E118" s="8">
        <f t="shared" si="21"/>
        <v>79.9</v>
      </c>
      <c r="F118" s="9">
        <v>79.7</v>
      </c>
      <c r="G118" s="10">
        <f t="shared" si="22"/>
        <v>31.88</v>
      </c>
      <c r="H118" s="9">
        <v>80.04</v>
      </c>
      <c r="I118" s="10">
        <f t="shared" si="23"/>
        <v>48.02</v>
      </c>
      <c r="J118" s="14">
        <f t="shared" si="28"/>
        <v>18</v>
      </c>
      <c r="K118" s="9">
        <v>16</v>
      </c>
      <c r="L118" s="14">
        <f t="shared" si="29"/>
        <v>19</v>
      </c>
      <c r="M118" s="9">
        <v>21</v>
      </c>
    </row>
    <row r="119" ht="14.25" spans="1:13">
      <c r="A119" s="6">
        <v>115</v>
      </c>
      <c r="B119" s="6">
        <v>7</v>
      </c>
      <c r="C119" s="12" t="s">
        <v>126</v>
      </c>
      <c r="D119" s="12" t="s">
        <v>145</v>
      </c>
      <c r="E119" s="8">
        <f t="shared" si="21"/>
        <v>79.86</v>
      </c>
      <c r="F119" s="9">
        <v>79.07</v>
      </c>
      <c r="G119" s="10">
        <f t="shared" si="22"/>
        <v>31.63</v>
      </c>
      <c r="H119" s="9">
        <v>80.38</v>
      </c>
      <c r="I119" s="10">
        <f t="shared" si="23"/>
        <v>48.23</v>
      </c>
      <c r="J119" s="14">
        <f t="shared" si="28"/>
        <v>19</v>
      </c>
      <c r="K119" s="9">
        <v>20</v>
      </c>
      <c r="L119" s="14">
        <f t="shared" si="29"/>
        <v>17</v>
      </c>
      <c r="M119" s="9">
        <v>2</v>
      </c>
    </row>
    <row r="120" ht="14.25" spans="1:13">
      <c r="A120" s="6">
        <v>116</v>
      </c>
      <c r="B120" s="6">
        <v>7</v>
      </c>
      <c r="C120" s="12" t="s">
        <v>126</v>
      </c>
      <c r="D120" s="12" t="s">
        <v>146</v>
      </c>
      <c r="E120" s="8">
        <f t="shared" si="21"/>
        <v>79.84</v>
      </c>
      <c r="F120" s="9">
        <v>79.14</v>
      </c>
      <c r="G120" s="10">
        <f t="shared" si="22"/>
        <v>31.66</v>
      </c>
      <c r="H120" s="9">
        <v>80.3</v>
      </c>
      <c r="I120" s="10">
        <f t="shared" si="23"/>
        <v>48.18</v>
      </c>
      <c r="J120" s="14">
        <f t="shared" si="28"/>
        <v>20</v>
      </c>
      <c r="K120" s="9">
        <v>18</v>
      </c>
      <c r="L120" s="14">
        <f t="shared" si="29"/>
        <v>18</v>
      </c>
      <c r="M120" s="9">
        <v>8</v>
      </c>
    </row>
    <row r="121" ht="14.25" spans="1:13">
      <c r="A121" s="6">
        <v>117</v>
      </c>
      <c r="B121" s="6">
        <v>7</v>
      </c>
      <c r="C121" s="12" t="s">
        <v>126</v>
      </c>
      <c r="D121" s="12" t="s">
        <v>147</v>
      </c>
      <c r="E121" s="8">
        <f t="shared" si="21"/>
        <v>79.4</v>
      </c>
      <c r="F121" s="9">
        <v>79.1</v>
      </c>
      <c r="G121" s="10">
        <f t="shared" si="22"/>
        <v>31.64</v>
      </c>
      <c r="H121" s="9">
        <v>79.6</v>
      </c>
      <c r="I121" s="10">
        <f t="shared" si="23"/>
        <v>47.76</v>
      </c>
      <c r="J121" s="14">
        <f t="shared" si="28"/>
        <v>21</v>
      </c>
      <c r="K121" s="9">
        <v>19</v>
      </c>
      <c r="L121" s="14">
        <f t="shared" si="29"/>
        <v>20</v>
      </c>
      <c r="M121" s="9">
        <v>5</v>
      </c>
    </row>
    <row r="122" ht="14.25" spans="1:13">
      <c r="A122" s="6">
        <v>118</v>
      </c>
      <c r="B122" s="6">
        <v>1</v>
      </c>
      <c r="C122" s="12" t="s">
        <v>148</v>
      </c>
      <c r="D122" s="12" t="s">
        <v>149</v>
      </c>
      <c r="E122" s="8">
        <f t="shared" si="21"/>
        <v>81.81</v>
      </c>
      <c r="F122" s="9">
        <v>81.32</v>
      </c>
      <c r="G122" s="10">
        <f t="shared" si="22"/>
        <v>32.53</v>
      </c>
      <c r="H122" s="9">
        <v>82.14</v>
      </c>
      <c r="I122" s="10">
        <f t="shared" si="23"/>
        <v>49.28</v>
      </c>
      <c r="J122" s="14">
        <f t="shared" ref="J122:J124" si="30">RANK(E122,E$122:E$124)</f>
        <v>1</v>
      </c>
      <c r="K122" s="9">
        <v>2</v>
      </c>
      <c r="L122" s="14">
        <f t="shared" ref="L122:L124" si="31">RANK(H122,H$122:H$124)</f>
        <v>1</v>
      </c>
      <c r="M122" s="9">
        <v>2</v>
      </c>
    </row>
    <row r="123" ht="14.25" spans="1:13">
      <c r="A123" s="6">
        <v>119</v>
      </c>
      <c r="B123" s="6">
        <v>1</v>
      </c>
      <c r="C123" s="7" t="s">
        <v>148</v>
      </c>
      <c r="D123" s="7" t="s">
        <v>150</v>
      </c>
      <c r="E123" s="8">
        <f t="shared" si="21"/>
        <v>81.72</v>
      </c>
      <c r="F123" s="9">
        <v>82.26</v>
      </c>
      <c r="G123" s="10">
        <f t="shared" si="22"/>
        <v>32.9</v>
      </c>
      <c r="H123" s="9">
        <v>81.36</v>
      </c>
      <c r="I123" s="10">
        <f t="shared" si="23"/>
        <v>48.82</v>
      </c>
      <c r="J123" s="14">
        <f t="shared" si="30"/>
        <v>2</v>
      </c>
      <c r="K123" s="9">
        <v>1</v>
      </c>
      <c r="L123" s="14">
        <f t="shared" si="31"/>
        <v>3</v>
      </c>
      <c r="M123" s="9">
        <v>3</v>
      </c>
    </row>
    <row r="124" ht="14.25" spans="1:13">
      <c r="A124" s="6">
        <v>120</v>
      </c>
      <c r="B124" s="6">
        <v>1</v>
      </c>
      <c r="C124" s="7" t="s">
        <v>148</v>
      </c>
      <c r="D124" s="7" t="s">
        <v>151</v>
      </c>
      <c r="E124" s="8">
        <f t="shared" si="21"/>
        <v>81.27</v>
      </c>
      <c r="F124" s="9">
        <v>80.73</v>
      </c>
      <c r="G124" s="10">
        <f t="shared" si="22"/>
        <v>32.29</v>
      </c>
      <c r="H124" s="9">
        <v>81.64</v>
      </c>
      <c r="I124" s="10">
        <f t="shared" si="23"/>
        <v>48.98</v>
      </c>
      <c r="J124" s="14">
        <f t="shared" si="30"/>
        <v>3</v>
      </c>
      <c r="K124" s="9">
        <v>3</v>
      </c>
      <c r="L124" s="14">
        <f t="shared" si="31"/>
        <v>2</v>
      </c>
      <c r="M124" s="9">
        <v>1</v>
      </c>
    </row>
    <row r="125" ht="36" customHeight="1" spans="1:13">
      <c r="A125" s="16" t="s">
        <v>152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</sheetData>
  <autoFilter ref="A4:M125">
    <sortState ref="A4:M125">
      <sortCondition ref="E4:E124" descending="1"/>
    </sortState>
    <extLst/>
  </autoFilter>
  <mergeCells count="9">
    <mergeCell ref="A1:L1"/>
    <mergeCell ref="E3:I3"/>
    <mergeCell ref="J3:L3"/>
    <mergeCell ref="A125:M125"/>
    <mergeCell ref="A3:A4"/>
    <mergeCell ref="B3:B4"/>
    <mergeCell ref="C3:C4"/>
    <mergeCell ref="D3:D4"/>
    <mergeCell ref="M3:M4"/>
  </mergeCells>
  <conditionalFormatting sqref="D41:D55">
    <cfRule type="duplicateValues" dxfId="0" priority="1"/>
  </conditionalFormatting>
  <conditionalFormatting sqref="D5:D40 D56:D124">
    <cfRule type="duplicateValues" dxfId="0" priority="2"/>
  </conditionalFormatting>
  <printOptions horizontalCentered="1"/>
  <pageMargins left="0.354166666666667" right="0.393055555555556" top="0.747916666666667" bottom="0.904861111111111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53186</dc:creator>
  <cp:lastModifiedBy>Administrator</cp:lastModifiedBy>
  <dcterms:created xsi:type="dcterms:W3CDTF">2022-10-06T09:40:00Z</dcterms:created>
  <dcterms:modified xsi:type="dcterms:W3CDTF">2022-10-06T11:27:32Z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4611371EFDD141B7A93D40E9BCB91F12</vt:lpwstr>
  </property>
  <property fmtid="{D5CDD505-2E9C-101B-9397-08002B2CF9AE}" pid="3" name="KSOProductBuildVer">
    <vt:lpwstr>2052-11.1.0.12598</vt:lpwstr>
  </property>
</Properties>
</file>