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镇级 2021年(初定)" sheetId="11" r:id="rId1"/>
    <sheet name="债券资金预算" sheetId="14" r:id="rId2"/>
    <sheet name="结余资金" sheetId="13" r:id="rId3"/>
    <sheet name="退耕还林结余资金" sheetId="6" r:id="rId4"/>
  </sheets>
  <definedNames>
    <definedName name="_xlnm.Print_Titles" localSheetId="2">结余资金!$1:$3</definedName>
    <definedName name="_xlnm.Print_Titles" localSheetId="3">退耕还林结余资金!$1:$3</definedName>
    <definedName name="_xlnm.Print_Titles" localSheetId="1">债券资金预算!$1:$3</definedName>
    <definedName name="_xlnm.Print_Titles" localSheetId="0">'镇级 2021年(初定)'!$1:$3</definedName>
  </definedNames>
  <calcPr calcId="144525"/>
</workbook>
</file>

<file path=xl/sharedStrings.xml><?xml version="1.0" encoding="utf-8"?>
<sst xmlns="http://schemas.openxmlformats.org/spreadsheetml/2006/main" count="193" uniqueCount="123">
  <si>
    <t>2021年淅河镇配套项目支出明细表（表二）</t>
  </si>
  <si>
    <t>编制单位：淅河镇财政所</t>
  </si>
  <si>
    <t>项目</t>
  </si>
  <si>
    <t>序号</t>
  </si>
  <si>
    <t>项目名称</t>
  </si>
  <si>
    <t>测算依据</t>
  </si>
  <si>
    <t>备注</t>
  </si>
  <si>
    <t>总　　计</t>
  </si>
  <si>
    <t>高新区确定2020年度税收分成使用额度（按收入进度结算）</t>
  </si>
  <si>
    <t>实际预算金额</t>
  </si>
  <si>
    <t>一</t>
  </si>
  <si>
    <t>合　计</t>
  </si>
  <si>
    <t>党　　建　　综　　合　　资　 金</t>
  </si>
  <si>
    <t>（一）　小计</t>
  </si>
  <si>
    <t>村干部工资</t>
  </si>
  <si>
    <t>1、鄂办发（2015）27号，43名村主职，人均每年4万，共计172万；省、市级负担50%计86万，区级负担30%部分51.6万元、镇级负担20%部分34.4万元。
2、随高新区发（2015）1号，村主职以外其他村干部495.2万元，区镇各负担一半，镇级应负担247.6万元。
两项合计应负担282万元，其中从农村税费改革转移支付资金中支付150.33万元。</t>
  </si>
  <si>
    <t>延续上年</t>
  </si>
  <si>
    <t>新增村办公费</t>
  </si>
  <si>
    <t>每村2万元，区镇各一半</t>
  </si>
  <si>
    <t>阵地建设资金</t>
  </si>
  <si>
    <t>青春、碑岗、幸福、邵岗、蒋寨、独山、挑水</t>
  </si>
  <si>
    <t>两新组织建设费用</t>
  </si>
  <si>
    <t>村级纪检委员工作报酬</t>
  </si>
  <si>
    <t>每人月平100元×50个村（社区）计6万元，及2020年不足部分</t>
  </si>
  <si>
    <t>农村党建助理员工资</t>
  </si>
  <si>
    <t>随组通【2020】28号，2020年面向社会公开招录14名农村党建助理员，人均每年5万元，区镇各负担一半，计35万元。</t>
  </si>
  <si>
    <t>新增</t>
  </si>
  <si>
    <t>二棉社区工作者待遇保障经费</t>
  </si>
  <si>
    <t>随高新区管办文【2020】14号，经管委会领导批准，二棉社区8名社区工作者待遇保障经费全年442448.16元，二棉社区负担其中30%，另70%由区镇各负担一半，计154856.86元。</t>
  </si>
  <si>
    <t>文明及卫生城市创建经费</t>
  </si>
  <si>
    <t>文明、宣传、广告牌、绿化等费用及垃圾分类宣传费用</t>
  </si>
  <si>
    <t>文明城市暨村（社区）“十星”文明创建经费</t>
  </si>
  <si>
    <t>随办发（2015）22号、随高新区文委发（2015）1号，每村（社区）1万元，计48万元，区镇各一半</t>
  </si>
  <si>
    <t>综治、维稳、信访工作经费</t>
  </si>
  <si>
    <t>含随发【2016】12号人平12万人/1.5元计18万元和解决历史遗留问题</t>
  </si>
  <si>
    <t>项  目  资  金</t>
  </si>
  <si>
    <t>（二）　小计</t>
  </si>
  <si>
    <t>农田水利基本建设</t>
  </si>
  <si>
    <t>用于渠道清淤、堰塘整治等（含防汛抗旱物资储备等工作经费10万元）</t>
  </si>
  <si>
    <t>淅河镇政务服务中心</t>
  </si>
  <si>
    <t>水电、物业、保安、绿化及配套设施</t>
  </si>
  <si>
    <t>镇区建设资金</t>
  </si>
  <si>
    <t>镇区基础设施、管网建设及维修、清淤、镇容镇貌整治费用（含牛皮癣整治）</t>
  </si>
  <si>
    <t>漂水河、府河等5条河流清障费用</t>
  </si>
  <si>
    <t>镇区内路灯电费及维修费用</t>
  </si>
  <si>
    <t>2019年度及以前由高新区预算</t>
  </si>
  <si>
    <t>农村老年人互助照料中心运营经费</t>
  </si>
  <si>
    <t>按随政办电［2019］19号文件精神镇级负担70％（总计18.8万元）</t>
  </si>
  <si>
    <t>饮用水水源地保护经费</t>
  </si>
  <si>
    <t>交通信号标识等设施及维修费用</t>
  </si>
  <si>
    <t>交通信号灯、监控、路面标线、标牌护栏等维护费</t>
  </si>
  <si>
    <t>延续上年（调增）</t>
  </si>
  <si>
    <t>支持发展壮大集体经济及美丽乡村建设</t>
  </si>
  <si>
    <t>项   目   工   作   经   费</t>
  </si>
  <si>
    <t>（三）　小计</t>
  </si>
  <si>
    <t>新冠病毒疫情防控资金</t>
  </si>
  <si>
    <t>审计工作经费</t>
  </si>
  <si>
    <t>含500万元以下工程审计和农村财务审计及专项资金用于项目支出的预算费用</t>
  </si>
  <si>
    <t>农村集体产权管理制度改革经费</t>
  </si>
  <si>
    <t>老街社区戒毒中心运转费用</t>
  </si>
  <si>
    <t>落实河长制工作经费</t>
  </si>
  <si>
    <t>随办文【2017】10号含2020年巡河员补助15万元。</t>
  </si>
  <si>
    <t>秸秆禁烧、禁鞭、森林防火工作经费</t>
  </si>
  <si>
    <t>妇女联合会工作经费</t>
  </si>
  <si>
    <t>随妇发【2017】16号（镇级妇联经费应由县级预算）</t>
  </si>
  <si>
    <t>人大工作经费　</t>
  </si>
  <si>
    <t>公安派出所专项经费</t>
  </si>
  <si>
    <t>其中治安巡逻员（辅警）治安巡逻费30万元，村（社区）治保主任专项考核绩效奖惩工资20万元（高新区工委会议纪要{2020}7号）</t>
  </si>
  <si>
    <t>换届工作经费</t>
  </si>
  <si>
    <t>除“四害”工作经费</t>
  </si>
  <si>
    <t>工  作  经  费</t>
  </si>
  <si>
    <t>（四）　小计</t>
  </si>
  <si>
    <t>农技中心工作经费</t>
  </si>
  <si>
    <t>参照曾都</t>
  </si>
  <si>
    <t>畜牧中心工作经费</t>
  </si>
  <si>
    <t>水利水产工作经费</t>
  </si>
  <si>
    <t>文化站工作经费</t>
  </si>
  <si>
    <t>林业中心工作经费</t>
  </si>
  <si>
    <t>计生中心“四术”工作经费缺口</t>
  </si>
  <si>
    <t>参照曾都，鄂人口委【2012】5号</t>
  </si>
  <si>
    <t>农机中心工作经费</t>
  </si>
  <si>
    <t>房产服务中心工作经费</t>
  </si>
  <si>
    <t>弥补工作经费不足</t>
  </si>
  <si>
    <t>二</t>
  </si>
  <si>
    <t>其他需镇级配套资金小计</t>
  </si>
  <si>
    <t>预备费</t>
  </si>
  <si>
    <t>2021年度淅河镇债券资金预算资金预算支出明细表（表三）</t>
  </si>
  <si>
    <t>单位：万元</t>
  </si>
  <si>
    <t>预算单位</t>
  </si>
  <si>
    <t>财政负担</t>
  </si>
  <si>
    <t>淅河    政府</t>
  </si>
  <si>
    <t>淅河镇农村生活垃圾资金</t>
  </si>
  <si>
    <t>债券资金总计3000万元分三年使用</t>
  </si>
  <si>
    <t>区财政局2019年10月拨付</t>
  </si>
  <si>
    <t>2020年度预算数：1000.057273</t>
  </si>
  <si>
    <t>2020年度使用</t>
  </si>
  <si>
    <t>2020年度余额</t>
  </si>
  <si>
    <t>小计</t>
  </si>
  <si>
    <t>2021年</t>
  </si>
  <si>
    <t>大堰坡和光化片农村生活垃圾市场化外包资金</t>
  </si>
  <si>
    <t>随高财复函［2019］</t>
  </si>
  <si>
    <t>金屯和魏岗片农村生活垃圾治理市场化外包资金</t>
  </si>
  <si>
    <t>随高财复函［2020］5号</t>
  </si>
  <si>
    <t>镇区片各村农村生活垃圾治理市场化外包资金</t>
  </si>
  <si>
    <t>随高财复函［2020］22号</t>
  </si>
  <si>
    <t>十岗和陈畈片农村生活垃圾治理市场化外包资金</t>
  </si>
  <si>
    <t>随高财复函［2020］7号</t>
  </si>
  <si>
    <t>市级垃圾处理厂终端垃圾处理费</t>
  </si>
  <si>
    <t>余额</t>
  </si>
  <si>
    <t>2021年度淅河镇结余资金预算支出明细表（表四）</t>
  </si>
  <si>
    <t>非税负担</t>
  </si>
  <si>
    <t>村级路灯建设</t>
  </si>
  <si>
    <t>从结余资金列支</t>
  </si>
  <si>
    <r>
      <rPr>
        <sz val="12"/>
        <rFont val="宋体"/>
        <charset val="134"/>
      </rPr>
      <t>202</t>
    </r>
    <r>
      <rPr>
        <sz val="12"/>
        <rFont val="宋体"/>
        <charset val="134"/>
      </rPr>
      <t>1</t>
    </r>
    <r>
      <rPr>
        <sz val="12"/>
        <rFont val="宋体"/>
        <charset val="134"/>
      </rPr>
      <t>年重点建设光化、大堰坡片。</t>
    </r>
  </si>
  <si>
    <t>2021年度淅河镇退耕还林结余资金预算支出明细表（表五）</t>
  </si>
  <si>
    <t>日期</t>
  </si>
  <si>
    <t>合计</t>
  </si>
  <si>
    <t>收入</t>
  </si>
  <si>
    <t>财政支出</t>
  </si>
  <si>
    <t>结余</t>
  </si>
  <si>
    <t>结余资金列入2021年度使用</t>
  </si>
  <si>
    <t>202020/12/1</t>
  </si>
  <si>
    <t>调整80万元用于农田水利建设支出，其余资金继续用于森林护林防火支出。</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</si>
</sst>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176" formatCode="yyyy&quot;年&quot;m&quot;月&quot;d&quot;日&quot;;@"/>
    <numFmt numFmtId="41" formatCode="_ * #,##0_ ;_ * \-#,##0_ ;_ * &quot;-&quot;_ ;_ @_ "/>
    <numFmt numFmtId="43" formatCode="_ * #,##0.00_ ;_ * \-#,##0.00_ ;_ * &quot;-&quot;??_ ;_ @_ "/>
    <numFmt numFmtId="177" formatCode="0.0000_);\(0.0000\)"/>
    <numFmt numFmtId="178" formatCode="0.00_);\(0.00\)"/>
    <numFmt numFmtId="179" formatCode="yyyy&quot;年&quot;m&quot;月&quot;;@"/>
    <numFmt numFmtId="180" formatCode="0.0000_ "/>
    <numFmt numFmtId="181" formatCode="0.00_ "/>
    <numFmt numFmtId="182" formatCode="0.00000_);\(0.00000\)"/>
  </numFmts>
  <fonts count="31">
    <font>
      <sz val="12"/>
      <name val="宋体"/>
      <charset val="134"/>
    </font>
    <font>
      <b/>
      <sz val="18"/>
      <name val="宋体"/>
      <charset val="134"/>
    </font>
    <font>
      <sz val="14"/>
      <name val="宋体"/>
      <charset val="134"/>
    </font>
    <font>
      <sz val="11"/>
      <name val="宋体"/>
      <charset val="134"/>
    </font>
    <font>
      <sz val="26"/>
      <name val="宋体"/>
      <charset val="134"/>
    </font>
    <font>
      <b/>
      <sz val="12"/>
      <name val="宋体"/>
      <charset val="134"/>
    </font>
    <font>
      <b/>
      <sz val="14"/>
      <name val="宋体"/>
      <charset val="134"/>
    </font>
    <font>
      <b/>
      <sz val="11"/>
      <name val="宋体"/>
      <charset val="134"/>
    </font>
    <font>
      <sz val="10"/>
      <name val="宋体"/>
      <charset val="134"/>
    </font>
    <font>
      <b/>
      <sz val="12"/>
      <name val="宋体"/>
      <charset val="134"/>
      <scheme val="minor"/>
    </font>
    <font>
      <sz val="12"/>
      <name val="宋体"/>
      <charset val="134"/>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2" fillId="0" borderId="0" applyFont="0" applyFill="0" applyBorder="0" applyAlignment="0" applyProtection="0">
      <alignment vertical="center"/>
    </xf>
    <xf numFmtId="0" fontId="16" fillId="9" borderId="0" applyNumberFormat="0" applyBorder="0" applyAlignment="0" applyProtection="0">
      <alignment vertical="center"/>
    </xf>
    <xf numFmtId="0" fontId="13" fillId="3"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12" borderId="0" applyNumberFormat="0" applyBorder="0" applyAlignment="0" applyProtection="0">
      <alignment vertical="center"/>
    </xf>
    <xf numFmtId="0" fontId="11" fillId="2" borderId="0" applyNumberFormat="0" applyBorder="0" applyAlignment="0" applyProtection="0">
      <alignment vertical="center"/>
    </xf>
    <xf numFmtId="43" fontId="12" fillId="0" borderId="0" applyFont="0" applyFill="0" applyBorder="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1" fillId="0" borderId="0" applyNumberFormat="0" applyFill="0" applyBorder="0" applyAlignment="0" applyProtection="0">
      <alignment vertical="center"/>
    </xf>
    <xf numFmtId="0" fontId="12" fillId="18" borderId="9"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8" applyNumberFormat="0" applyFill="0" applyAlignment="0" applyProtection="0">
      <alignment vertical="center"/>
    </xf>
    <xf numFmtId="0" fontId="25" fillId="0" borderId="8" applyNumberFormat="0" applyFill="0" applyAlignment="0" applyProtection="0">
      <alignment vertical="center"/>
    </xf>
    <xf numFmtId="0" fontId="14" fillId="7" borderId="0" applyNumberFormat="0" applyBorder="0" applyAlignment="0" applyProtection="0">
      <alignment vertical="center"/>
    </xf>
    <xf numFmtId="0" fontId="18" fillId="0" borderId="10" applyNumberFormat="0" applyFill="0" applyAlignment="0" applyProtection="0">
      <alignment vertical="center"/>
    </xf>
    <xf numFmtId="0" fontId="14" fillId="8" borderId="0" applyNumberFormat="0" applyBorder="0" applyAlignment="0" applyProtection="0">
      <alignment vertical="center"/>
    </xf>
    <xf numFmtId="0" fontId="26" fillId="14" borderId="11" applyNumberFormat="0" applyAlignment="0" applyProtection="0">
      <alignment vertical="center"/>
    </xf>
    <xf numFmtId="0" fontId="17" fillId="14" borderId="6" applyNumberFormat="0" applyAlignment="0" applyProtection="0">
      <alignment vertical="center"/>
    </xf>
    <xf numFmtId="0" fontId="15" fillId="5" borderId="7" applyNumberFormat="0" applyAlignment="0" applyProtection="0">
      <alignment vertical="center"/>
    </xf>
    <xf numFmtId="0" fontId="16" fillId="6" borderId="0" applyNumberFormat="0" applyBorder="0" applyAlignment="0" applyProtection="0">
      <alignment vertical="center"/>
    </xf>
    <xf numFmtId="0" fontId="14" fillId="11" borderId="0" applyNumberFormat="0" applyBorder="0" applyAlignment="0" applyProtection="0">
      <alignment vertical="center"/>
    </xf>
    <xf numFmtId="0" fontId="27" fillId="0" borderId="12" applyNumberFormat="0" applyFill="0" applyAlignment="0" applyProtection="0">
      <alignment vertical="center"/>
    </xf>
    <xf numFmtId="0" fontId="29" fillId="0" borderId="13" applyNumberFormat="0" applyFill="0" applyAlignment="0" applyProtection="0">
      <alignment vertical="center"/>
    </xf>
    <xf numFmtId="0" fontId="30" fillId="26" borderId="0" applyNumberFormat="0" applyBorder="0" applyAlignment="0" applyProtection="0">
      <alignment vertical="center"/>
    </xf>
    <xf numFmtId="0" fontId="28" fillId="25" borderId="0" applyNumberFormat="0" applyBorder="0" applyAlignment="0" applyProtection="0">
      <alignment vertical="center"/>
    </xf>
    <xf numFmtId="0" fontId="16" fillId="16" borderId="0" applyNumberFormat="0" applyBorder="0" applyAlignment="0" applyProtection="0">
      <alignment vertical="center"/>
    </xf>
    <xf numFmtId="0" fontId="14" fillId="4" borderId="0" applyNumberFormat="0" applyBorder="0" applyAlignment="0" applyProtection="0">
      <alignment vertical="center"/>
    </xf>
    <xf numFmtId="0" fontId="16" fillId="24" borderId="0" applyNumberFormat="0" applyBorder="0" applyAlignment="0" applyProtection="0">
      <alignment vertical="center"/>
    </xf>
    <xf numFmtId="0" fontId="16" fillId="13"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4" fillId="15" borderId="0" applyNumberFormat="0" applyBorder="0" applyAlignment="0" applyProtection="0">
      <alignment vertical="center"/>
    </xf>
    <xf numFmtId="0" fontId="14" fillId="31" borderId="0" applyNumberFormat="0" applyBorder="0" applyAlignment="0" applyProtection="0">
      <alignment vertical="center"/>
    </xf>
    <xf numFmtId="0" fontId="16" fillId="21" borderId="0" applyNumberFormat="0" applyBorder="0" applyAlignment="0" applyProtection="0">
      <alignment vertical="center"/>
    </xf>
    <xf numFmtId="0" fontId="16" fillId="29" borderId="0" applyNumberFormat="0" applyBorder="0" applyAlignment="0" applyProtection="0">
      <alignment vertical="center"/>
    </xf>
    <xf numFmtId="0" fontId="14" fillId="20" borderId="0" applyNumberFormat="0" applyBorder="0" applyAlignment="0" applyProtection="0">
      <alignment vertical="center"/>
    </xf>
    <xf numFmtId="0" fontId="16" fillId="23" borderId="0" applyNumberFormat="0" applyBorder="0" applyAlignment="0" applyProtection="0">
      <alignment vertical="center"/>
    </xf>
    <xf numFmtId="0" fontId="14" fillId="10" borderId="0" applyNumberFormat="0" applyBorder="0" applyAlignment="0" applyProtection="0">
      <alignment vertical="center"/>
    </xf>
    <xf numFmtId="0" fontId="14" fillId="28" borderId="0" applyNumberFormat="0" applyBorder="0" applyAlignment="0" applyProtection="0">
      <alignment vertical="center"/>
    </xf>
    <xf numFmtId="0" fontId="16" fillId="19" borderId="0" applyNumberFormat="0" applyBorder="0" applyAlignment="0" applyProtection="0">
      <alignment vertical="center"/>
    </xf>
    <xf numFmtId="0" fontId="14" fillId="27" borderId="0" applyNumberFormat="0" applyBorder="0" applyAlignment="0" applyProtection="0">
      <alignment vertical="center"/>
    </xf>
    <xf numFmtId="0" fontId="0" fillId="0" borderId="0">
      <alignment vertical="center"/>
    </xf>
    <xf numFmtId="0" fontId="12" fillId="0" borderId="0">
      <alignment vertical="center"/>
    </xf>
    <xf numFmtId="0" fontId="0" fillId="0" borderId="0"/>
    <xf numFmtId="0" fontId="0" fillId="0" borderId="0"/>
  </cellStyleXfs>
  <cellXfs count="104">
    <xf numFmtId="0" fontId="0" fillId="0" borderId="0" xfId="0">
      <alignment vertical="center"/>
    </xf>
    <xf numFmtId="0" fontId="0" fillId="0" borderId="0" xfId="0" applyAlignment="1"/>
    <xf numFmtId="0" fontId="1" fillId="0" borderId="0" xfId="0" applyFont="1" applyAlignment="1">
      <alignment horizontal="center" vertical="center"/>
    </xf>
    <xf numFmtId="0" fontId="2" fillId="0" borderId="1" xfId="0" applyFont="1" applyBorder="1" applyAlignment="1">
      <alignment horizontal="left" vertical="center"/>
    </xf>
    <xf numFmtId="176" fontId="3" fillId="0" borderId="1" xfId="0" applyNumberFormat="1" applyFont="1" applyBorder="1" applyAlignment="1">
      <alignment horizontal="right" vertical="center"/>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xf>
    <xf numFmtId="0" fontId="0" fillId="0" borderId="2" xfId="0" applyFont="1" applyBorder="1" applyAlignment="1">
      <alignment vertical="center" wrapText="1"/>
    </xf>
    <xf numFmtId="0" fontId="6" fillId="0" borderId="2" xfId="51" applyFont="1" applyBorder="1" applyAlignment="1">
      <alignment horizontal="center" vertical="center"/>
    </xf>
    <xf numFmtId="0" fontId="5" fillId="0" borderId="2" xfId="51" applyNumberFormat="1" applyFont="1" applyBorder="1" applyAlignment="1">
      <alignment horizontal="center" vertical="center"/>
    </xf>
    <xf numFmtId="178" fontId="5" fillId="0" borderId="2" xfId="51" applyNumberFormat="1" applyFont="1" applyBorder="1" applyAlignment="1">
      <alignment horizontal="right" vertical="center"/>
    </xf>
    <xf numFmtId="178" fontId="6" fillId="0" borderId="2" xfId="51" applyNumberFormat="1" applyFont="1" applyBorder="1" applyAlignment="1">
      <alignment horizontal="right" vertical="center"/>
    </xf>
    <xf numFmtId="179" fontId="5" fillId="0" borderId="2" xfId="0" applyNumberFormat="1" applyFont="1" applyBorder="1" applyAlignment="1">
      <alignment horizontal="center" vertical="center"/>
    </xf>
    <xf numFmtId="178" fontId="7" fillId="0" borderId="2" xfId="51" applyNumberFormat="1" applyFont="1" applyBorder="1" applyAlignment="1">
      <alignment horizontal="right" vertical="center"/>
    </xf>
    <xf numFmtId="179" fontId="0" fillId="0" borderId="2" xfId="0" applyNumberFormat="1" applyFont="1" applyBorder="1" applyAlignment="1">
      <alignment horizontal="center" vertical="center"/>
    </xf>
    <xf numFmtId="0" fontId="0" fillId="0" borderId="2" xfId="51" applyFont="1" applyBorder="1" applyAlignment="1">
      <alignment horizontal="left" vertical="center"/>
    </xf>
    <xf numFmtId="0" fontId="0" fillId="0" borderId="2" xfId="51" applyNumberFormat="1" applyFont="1" applyBorder="1" applyAlignment="1">
      <alignment horizontal="center" vertical="center"/>
    </xf>
    <xf numFmtId="180" fontId="0" fillId="0" borderId="2" xfId="51" applyNumberFormat="1" applyFont="1" applyBorder="1" applyAlignment="1">
      <alignment horizontal="right" vertical="center"/>
    </xf>
    <xf numFmtId="0" fontId="0" fillId="0" borderId="2" xfId="51" applyFont="1" applyBorder="1" applyAlignment="1">
      <alignment horizontal="right" vertical="center"/>
    </xf>
    <xf numFmtId="0" fontId="0" fillId="0" borderId="2" xfId="0" applyFont="1" applyBorder="1" applyAlignment="1">
      <alignment vertical="center"/>
    </xf>
    <xf numFmtId="180" fontId="0" fillId="0" borderId="2" xfId="0" applyNumberFormat="1" applyFont="1" applyBorder="1" applyAlignment="1">
      <alignment horizontal="right" vertical="center"/>
    </xf>
    <xf numFmtId="0" fontId="0" fillId="0" borderId="2" xfId="0" applyFont="1" applyBorder="1" applyAlignment="1">
      <alignment horizontal="right" vertical="center"/>
    </xf>
    <xf numFmtId="179" fontId="0" fillId="0" borderId="2" xfId="0" applyNumberFormat="1" applyFont="1" applyBorder="1" applyAlignment="1">
      <alignment vertical="center"/>
    </xf>
    <xf numFmtId="180" fontId="5" fillId="0" borderId="2" xfId="51" applyNumberFormat="1" applyFont="1" applyBorder="1" applyAlignment="1">
      <alignment horizontal="right" vertical="center"/>
    </xf>
    <xf numFmtId="179" fontId="0" fillId="0" borderId="2" xfId="0" applyNumberFormat="1" applyBorder="1" applyAlignment="1">
      <alignment vertical="center"/>
    </xf>
    <xf numFmtId="0" fontId="0" fillId="0" borderId="2" xfId="0" applyBorder="1" applyAlignment="1">
      <alignment vertical="center"/>
    </xf>
    <xf numFmtId="180" fontId="0" fillId="0" borderId="2" xfId="0" applyNumberFormat="1" applyBorder="1" applyAlignment="1">
      <alignment horizontal="right" vertical="center"/>
    </xf>
    <xf numFmtId="0" fontId="0" fillId="0" borderId="2" xfId="0" applyBorder="1" applyAlignment="1">
      <alignment horizontal="right" vertical="center"/>
    </xf>
    <xf numFmtId="180" fontId="0" fillId="0" borderId="0" xfId="0" applyNumberFormat="1" applyAlignment="1"/>
    <xf numFmtId="0" fontId="2" fillId="0" borderId="1" xfId="0" applyFont="1" applyBorder="1" applyAlignment="1">
      <alignment horizontal="right" vertical="center"/>
    </xf>
    <xf numFmtId="0" fontId="5" fillId="0" borderId="2" xfId="0" applyFont="1" applyBorder="1" applyAlignment="1">
      <alignment vertical="center"/>
    </xf>
    <xf numFmtId="0" fontId="5" fillId="0" borderId="2" xfId="0" applyFont="1" applyBorder="1" applyAlignment="1">
      <alignment horizontal="justify" vertical="center"/>
    </xf>
    <xf numFmtId="181" fontId="0" fillId="0" borderId="2" xfId="0" applyNumberFormat="1"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xf numFmtId="0" fontId="7" fillId="0" borderId="2" xfId="0" applyFont="1" applyBorder="1" applyAlignment="1">
      <alignment vertical="center" wrapText="1"/>
    </xf>
    <xf numFmtId="0" fontId="0" fillId="0" borderId="2" xfId="51" applyFont="1" applyBorder="1" applyAlignment="1">
      <alignment vertical="center"/>
    </xf>
    <xf numFmtId="0" fontId="0" fillId="0" borderId="2" xfId="51" applyFont="1" applyFill="1" applyBorder="1" applyAlignment="1">
      <alignment vertical="center" wrapText="1"/>
    </xf>
    <xf numFmtId="0" fontId="0" fillId="0" borderId="2" xfId="0" applyFont="1" applyFill="1" applyBorder="1" applyAlignment="1">
      <alignment vertical="center" shrinkToFit="1"/>
    </xf>
    <xf numFmtId="0" fontId="0" fillId="0" borderId="2" xfId="51" applyFont="1" applyBorder="1" applyAlignment="1">
      <alignment horizontal="left" vertical="center" wrapText="1"/>
    </xf>
    <xf numFmtId="181" fontId="0" fillId="0" borderId="2" xfId="0" applyNumberFormat="1" applyFont="1" applyBorder="1" applyAlignment="1">
      <alignment horizontal="left" vertical="center" wrapText="1"/>
    </xf>
    <xf numFmtId="0" fontId="8" fillId="0" borderId="2" xfId="0" applyFont="1" applyBorder="1" applyAlignment="1">
      <alignment horizontal="center" vertical="center" wrapText="1"/>
    </xf>
    <xf numFmtId="178" fontId="7" fillId="0" borderId="2" xfId="51" applyNumberFormat="1" applyFont="1" applyBorder="1" applyAlignment="1">
      <alignment horizontal="center" vertical="center"/>
    </xf>
    <xf numFmtId="0" fontId="0" fillId="0" borderId="2" xfId="0" applyBorder="1" applyAlignment="1">
      <alignment vertical="center" wrapText="1"/>
    </xf>
    <xf numFmtId="178" fontId="0" fillId="0" borderId="2" xfId="0" applyNumberFormat="1" applyBorder="1" applyAlignment="1">
      <alignment horizontal="center" vertical="center"/>
    </xf>
    <xf numFmtId="0" fontId="0" fillId="0" borderId="3" xfId="0" applyBorder="1" applyAlignment="1">
      <alignment vertical="center" wrapText="1"/>
    </xf>
    <xf numFmtId="178" fontId="5" fillId="0" borderId="2" xfId="0" applyNumberFormat="1" applyFont="1" applyBorder="1" applyAlignment="1">
      <alignment horizontal="center" vertical="center"/>
    </xf>
    <xf numFmtId="0" fontId="9" fillId="0" borderId="2" xfId="51" applyFont="1" applyBorder="1" applyAlignment="1">
      <alignment horizontal="center" vertical="center"/>
    </xf>
    <xf numFmtId="0" fontId="9" fillId="0" borderId="2" xfId="51" applyFont="1" applyBorder="1" applyAlignment="1">
      <alignment horizontal="right" vertical="center"/>
    </xf>
    <xf numFmtId="0" fontId="9" fillId="0" borderId="2" xfId="51" applyFont="1" applyBorder="1" applyAlignment="1">
      <alignment horizontal="left" vertical="center" wrapText="1"/>
    </xf>
    <xf numFmtId="181" fontId="9" fillId="0" borderId="2" xfId="0" applyNumberFormat="1" applyFont="1" applyBorder="1" applyAlignment="1">
      <alignment horizontal="center" vertical="center" wrapText="1"/>
    </xf>
    <xf numFmtId="177" fontId="9" fillId="0" borderId="2" xfId="51" applyNumberFormat="1" applyFont="1" applyBorder="1" applyAlignment="1">
      <alignment horizontal="right" vertical="center"/>
    </xf>
    <xf numFmtId="0" fontId="10" fillId="0" borderId="2" xfId="0" applyFont="1" applyBorder="1" applyAlignment="1">
      <alignment horizontal="center" vertical="center" wrapText="1"/>
    </xf>
    <xf numFmtId="0" fontId="10" fillId="0" borderId="2" xfId="0" applyFont="1" applyFill="1" applyBorder="1" applyAlignment="1">
      <alignment horizontal="left" vertical="center" wrapText="1"/>
    </xf>
    <xf numFmtId="177" fontId="10" fillId="0" borderId="2" xfId="0" applyNumberFormat="1" applyFont="1" applyBorder="1" applyAlignment="1">
      <alignment horizontal="right" vertical="center"/>
    </xf>
    <xf numFmtId="0" fontId="10" fillId="0" borderId="2" xfId="0" applyFont="1" applyBorder="1" applyAlignment="1">
      <alignment vertical="center"/>
    </xf>
    <xf numFmtId="178" fontId="10" fillId="0" borderId="2" xfId="0" applyNumberFormat="1" applyFont="1" applyBorder="1" applyAlignment="1">
      <alignment horizontal="center" vertical="center"/>
    </xf>
    <xf numFmtId="0" fontId="10" fillId="0" borderId="2" xfId="0" applyFont="1" applyBorder="1" applyAlignment="1">
      <alignment vertical="center" wrapText="1"/>
    </xf>
    <xf numFmtId="182" fontId="5" fillId="0" borderId="2" xfId="0" applyNumberFormat="1" applyFont="1" applyBorder="1" applyAlignment="1">
      <alignment horizontal="right" vertical="center"/>
    </xf>
    <xf numFmtId="0" fontId="0" fillId="0" borderId="0" xfId="0" applyFont="1" applyFill="1" applyAlignment="1">
      <alignment vertical="center"/>
    </xf>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xf numFmtId="0" fontId="0" fillId="0" borderId="0" xfId="0" applyFont="1" applyFill="1" applyBorder="1" applyAlignment="1">
      <alignment horizontal="left" vertical="center"/>
    </xf>
    <xf numFmtId="0" fontId="2" fillId="0" borderId="0" xfId="0" applyFont="1" applyFill="1" applyBorder="1" applyAlignment="1">
      <alignment horizontal="left" vertical="center"/>
    </xf>
    <xf numFmtId="176" fontId="2" fillId="0" borderId="0" xfId="0" applyNumberFormat="1" applyFont="1" applyFill="1" applyAlignment="1">
      <alignment horizontal="justify"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 xfId="51" applyFont="1" applyBorder="1" applyAlignment="1">
      <alignment horizontal="center" vertical="center"/>
    </xf>
    <xf numFmtId="181" fontId="5" fillId="0" borderId="2" xfId="51" applyNumberFormat="1" applyFont="1" applyBorder="1" applyAlignment="1">
      <alignment horizontal="center" vertical="center"/>
    </xf>
    <xf numFmtId="0" fontId="3" fillId="0" borderId="2" xfId="51" applyFont="1" applyBorder="1" applyAlignment="1">
      <alignment horizontal="center" vertical="center"/>
    </xf>
    <xf numFmtId="0" fontId="5" fillId="0" borderId="3" xfId="0" applyFont="1" applyFill="1" applyBorder="1" applyAlignment="1">
      <alignment horizontal="center" vertical="center" wrapText="1"/>
    </xf>
    <xf numFmtId="0" fontId="0" fillId="0" borderId="2" xfId="0" applyFont="1" applyFill="1" applyBorder="1" applyAlignment="1">
      <alignment vertical="center" wrapText="1"/>
    </xf>
    <xf numFmtId="0" fontId="7"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xf>
    <xf numFmtId="0" fontId="5" fillId="0" borderId="2" xfId="51" applyFont="1" applyBorder="1" applyAlignment="1">
      <alignment vertical="center"/>
    </xf>
    <xf numFmtId="0" fontId="0" fillId="0" borderId="2" xfId="51" applyFont="1" applyBorder="1" applyAlignment="1">
      <alignment vertical="center" wrapText="1"/>
    </xf>
    <xf numFmtId="181" fontId="5" fillId="0" borderId="2" xfId="51" applyNumberFormat="1" applyFont="1" applyBorder="1" applyAlignment="1">
      <alignment vertical="center"/>
    </xf>
    <xf numFmtId="0" fontId="5" fillId="0" borderId="2" xfId="51" applyFont="1" applyBorder="1" applyAlignment="1">
      <alignment vertical="center" wrapText="1"/>
    </xf>
    <xf numFmtId="0" fontId="0" fillId="0" borderId="2" xfId="51" applyFont="1" applyBorder="1" applyAlignment="1">
      <alignment vertical="center" shrinkToFit="1"/>
    </xf>
    <xf numFmtId="181" fontId="0" fillId="0" borderId="2" xfId="51" applyNumberFormat="1" applyFont="1" applyBorder="1" applyAlignment="1">
      <alignment vertical="center"/>
    </xf>
    <xf numFmtId="177" fontId="0" fillId="0" borderId="2" xfId="51" applyNumberFormat="1" applyFont="1" applyBorder="1" applyAlignment="1">
      <alignment vertical="center"/>
    </xf>
    <xf numFmtId="0" fontId="0"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51" applyNumberFormat="1" applyFont="1" applyBorder="1" applyAlignment="1">
      <alignment vertical="center"/>
    </xf>
    <xf numFmtId="0" fontId="0" fillId="0" borderId="5" xfId="0" applyFont="1" applyFill="1" applyBorder="1" applyAlignment="1">
      <alignment horizontal="center" vertical="center" wrapText="1"/>
    </xf>
    <xf numFmtId="178" fontId="0" fillId="0" borderId="2" xfId="51" applyNumberFormat="1" applyFont="1" applyBorder="1" applyAlignment="1">
      <alignment vertical="center"/>
    </xf>
    <xf numFmtId="0" fontId="0" fillId="0" borderId="2" xfId="0" applyFont="1" applyFill="1" applyBorder="1" applyAlignment="1">
      <alignment vertical="center" wrapText="1" shrinkToFit="1"/>
    </xf>
    <xf numFmtId="0" fontId="0" fillId="0" borderId="2" xfId="51" applyFont="1" applyBorder="1" applyAlignment="1"/>
    <xf numFmtId="181" fontId="6" fillId="0" borderId="2" xfId="51" applyNumberFormat="1" applyFont="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181" fontId="0" fillId="0" borderId="2" xfId="51" applyNumberFormat="1" applyFont="1" applyBorder="1" applyAlignment="1">
      <alignment horizontal="right" vertical="center"/>
    </xf>
    <xf numFmtId="0" fontId="0" fillId="0" borderId="2" xfId="0" applyFont="1" applyFill="1" applyBorder="1" applyAlignment="1">
      <alignment horizontal="left" vertical="center"/>
    </xf>
    <xf numFmtId="0" fontId="2" fillId="0" borderId="2" xfId="0" applyFont="1" applyFill="1" applyBorder="1" applyAlignment="1">
      <alignment horizontal="center" vertical="center"/>
    </xf>
    <xf numFmtId="0" fontId="6" fillId="0" borderId="2" xfId="51" applyFont="1" applyBorder="1" applyAlignment="1">
      <alignment horizontal="left" vertical="center"/>
    </xf>
    <xf numFmtId="178" fontId="6" fillId="0" borderId="2" xfId="51" applyNumberFormat="1" applyFont="1" applyBorder="1" applyAlignment="1">
      <alignment horizontal="center" vertical="center"/>
    </xf>
    <xf numFmtId="0" fontId="3" fillId="0" borderId="2"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5" xfId="49"/>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49"/>
  <sheetViews>
    <sheetView tabSelected="1" zoomScale="130" zoomScaleNormal="130" topLeftCell="C1" workbookViewId="0">
      <selection activeCell="J5" sqref="J5"/>
    </sheetView>
  </sheetViews>
  <sheetFormatPr defaultColWidth="9" defaultRowHeight="14.25" outlineLevelCol="5"/>
  <cols>
    <col min="1" max="1" width="3.25" style="63" customWidth="1"/>
    <col min="2" max="2" width="4.875" style="63" customWidth="1"/>
    <col min="3" max="3" width="33" style="63" customWidth="1"/>
    <col min="4" max="4" width="11.375" style="63" customWidth="1"/>
    <col min="5" max="5" width="56.5" style="63" customWidth="1"/>
    <col min="6" max="16384" width="9" style="63"/>
  </cols>
  <sheetData>
    <row r="1" s="62" customFormat="1" ht="32.1" customHeight="1" spans="1:6">
      <c r="A1" s="64" t="s">
        <v>0</v>
      </c>
      <c r="B1" s="64"/>
      <c r="C1" s="65"/>
      <c r="D1" s="65"/>
      <c r="E1" s="65"/>
      <c r="F1" s="65"/>
    </row>
    <row r="2" s="62" customFormat="1" ht="21" customHeight="1" spans="1:6">
      <c r="A2" s="66" t="s">
        <v>1</v>
      </c>
      <c r="B2" s="67"/>
      <c r="C2" s="67"/>
      <c r="D2" s="68"/>
      <c r="E2" s="68"/>
      <c r="F2" s="68"/>
    </row>
    <row r="3" s="62" customFormat="1" ht="22.5" customHeight="1" spans="1:6">
      <c r="A3" s="69" t="s">
        <v>2</v>
      </c>
      <c r="B3" s="70" t="s">
        <v>3</v>
      </c>
      <c r="C3" s="71" t="s">
        <v>4</v>
      </c>
      <c r="D3" s="71"/>
      <c r="E3" s="71" t="s">
        <v>5</v>
      </c>
      <c r="F3" s="71" t="s">
        <v>6</v>
      </c>
    </row>
    <row r="4" s="62" customFormat="1" ht="24" customHeight="1" spans="1:6">
      <c r="A4" s="72"/>
      <c r="B4" s="73" t="s">
        <v>7</v>
      </c>
      <c r="C4" s="73"/>
      <c r="D4" s="74">
        <v>1305</v>
      </c>
      <c r="E4" s="73" t="s">
        <v>8</v>
      </c>
      <c r="F4" s="75"/>
    </row>
    <row r="5" s="62" customFormat="1" ht="24" customHeight="1" spans="1:6">
      <c r="A5" s="72"/>
      <c r="B5" s="73"/>
      <c r="C5" s="73" t="s">
        <v>9</v>
      </c>
      <c r="D5" s="74">
        <f>D6+D49</f>
        <v>1305</v>
      </c>
      <c r="E5" s="73"/>
      <c r="F5" s="75"/>
    </row>
    <row r="6" s="62" customFormat="1" ht="24" customHeight="1" spans="1:6">
      <c r="A6" s="76"/>
      <c r="B6" s="77" t="s">
        <v>10</v>
      </c>
      <c r="C6" s="73" t="s">
        <v>11</v>
      </c>
      <c r="D6" s="12">
        <f>D7+D18+D28+D40</f>
        <v>1264.3157</v>
      </c>
      <c r="E6" s="73"/>
      <c r="F6" s="78"/>
    </row>
    <row r="7" s="62" customFormat="1" ht="21.75" customHeight="1" spans="1:6">
      <c r="A7" s="79" t="s">
        <v>12</v>
      </c>
      <c r="B7" s="70" t="s">
        <v>13</v>
      </c>
      <c r="C7" s="70"/>
      <c r="D7" s="12">
        <f>SUM(D8:D17)</f>
        <v>479.1557</v>
      </c>
      <c r="E7" s="73"/>
      <c r="F7" s="78"/>
    </row>
    <row r="8" s="62" customFormat="1" ht="44.25" customHeight="1" spans="1:6">
      <c r="A8" s="79"/>
      <c r="B8" s="80">
        <v>1</v>
      </c>
      <c r="C8" s="81" t="s">
        <v>14</v>
      </c>
      <c r="D8" s="81">
        <v>131.67</v>
      </c>
      <c r="E8" s="82" t="s">
        <v>15</v>
      </c>
      <c r="F8" s="80" t="s">
        <v>16</v>
      </c>
    </row>
    <row r="9" s="62" customFormat="1" ht="27" customHeight="1" spans="1:6">
      <c r="A9" s="79"/>
      <c r="B9" s="80">
        <v>2</v>
      </c>
      <c r="C9" s="81" t="s">
        <v>17</v>
      </c>
      <c r="D9" s="83">
        <v>43</v>
      </c>
      <c r="E9" s="82" t="s">
        <v>18</v>
      </c>
      <c r="F9" s="80" t="s">
        <v>16</v>
      </c>
    </row>
    <row r="10" s="62" customFormat="1" ht="23.1" customHeight="1" spans="1:6">
      <c r="A10" s="79"/>
      <c r="B10" s="80">
        <v>3</v>
      </c>
      <c r="C10" s="84" t="s">
        <v>19</v>
      </c>
      <c r="D10" s="83">
        <v>110</v>
      </c>
      <c r="E10" s="85" t="s">
        <v>20</v>
      </c>
      <c r="F10" s="80" t="s">
        <v>16</v>
      </c>
    </row>
    <row r="11" s="62" customFormat="1" ht="23.1" customHeight="1" spans="1:6">
      <c r="A11" s="79"/>
      <c r="B11" s="80">
        <v>4</v>
      </c>
      <c r="C11" s="39" t="s">
        <v>21</v>
      </c>
      <c r="D11" s="86">
        <v>22</v>
      </c>
      <c r="E11" s="82"/>
      <c r="F11" s="80" t="s">
        <v>16</v>
      </c>
    </row>
    <row r="12" s="62" customFormat="1" ht="23.1" customHeight="1" spans="1:6">
      <c r="A12" s="79"/>
      <c r="B12" s="80">
        <v>5</v>
      </c>
      <c r="C12" s="82" t="s">
        <v>22</v>
      </c>
      <c r="D12" s="86">
        <v>8</v>
      </c>
      <c r="E12" s="85" t="s">
        <v>23</v>
      </c>
      <c r="F12" s="80" t="s">
        <v>16</v>
      </c>
    </row>
    <row r="13" s="62" customFormat="1" ht="35.1" customHeight="1" spans="1:6">
      <c r="A13" s="79"/>
      <c r="B13" s="80">
        <v>6</v>
      </c>
      <c r="C13" s="82" t="s">
        <v>24</v>
      </c>
      <c r="D13" s="86">
        <v>35</v>
      </c>
      <c r="E13" s="82" t="s">
        <v>25</v>
      </c>
      <c r="F13" s="80" t="s">
        <v>26</v>
      </c>
    </row>
    <row r="14" s="62" customFormat="1" ht="54.75" customHeight="1" spans="1:6">
      <c r="A14" s="79"/>
      <c r="B14" s="80">
        <v>7</v>
      </c>
      <c r="C14" s="82" t="s">
        <v>27</v>
      </c>
      <c r="D14" s="87">
        <v>15.4857</v>
      </c>
      <c r="E14" s="82" t="s">
        <v>28</v>
      </c>
      <c r="F14" s="80" t="s">
        <v>26</v>
      </c>
    </row>
    <row r="15" s="62" customFormat="1" ht="23.1" customHeight="1" spans="1:6">
      <c r="A15" s="79"/>
      <c r="B15" s="80">
        <v>8</v>
      </c>
      <c r="C15" s="82" t="s">
        <v>29</v>
      </c>
      <c r="D15" s="86">
        <v>50</v>
      </c>
      <c r="E15" s="82" t="s">
        <v>30</v>
      </c>
      <c r="F15" s="80" t="s">
        <v>16</v>
      </c>
    </row>
    <row r="16" s="62" customFormat="1" ht="30.95" customHeight="1" spans="1:6">
      <c r="A16" s="79"/>
      <c r="B16" s="80">
        <v>9</v>
      </c>
      <c r="C16" s="82" t="s">
        <v>31</v>
      </c>
      <c r="D16" s="86">
        <v>24</v>
      </c>
      <c r="E16" s="82" t="s">
        <v>32</v>
      </c>
      <c r="F16" s="80" t="s">
        <v>16</v>
      </c>
    </row>
    <row r="17" s="62" customFormat="1" ht="21" customHeight="1" spans="1:6">
      <c r="A17" s="79"/>
      <c r="B17" s="80">
        <v>10</v>
      </c>
      <c r="C17" s="39" t="s">
        <v>33</v>
      </c>
      <c r="D17" s="86">
        <v>40</v>
      </c>
      <c r="E17" s="85" t="s">
        <v>34</v>
      </c>
      <c r="F17" s="80" t="s">
        <v>16</v>
      </c>
    </row>
    <row r="18" s="62" customFormat="1" ht="24" customHeight="1" spans="1:6">
      <c r="A18" s="88" t="s">
        <v>35</v>
      </c>
      <c r="B18" s="89" t="s">
        <v>36</v>
      </c>
      <c r="C18" s="89"/>
      <c r="D18" s="90">
        <f>SUM(D19:D27)</f>
        <v>515.16</v>
      </c>
      <c r="E18" s="82"/>
      <c r="F18" s="80"/>
    </row>
    <row r="19" s="62" customFormat="1" ht="30" customHeight="1" spans="1:6">
      <c r="A19" s="91"/>
      <c r="B19" s="80">
        <v>1</v>
      </c>
      <c r="C19" s="39" t="s">
        <v>37</v>
      </c>
      <c r="D19" s="86">
        <v>122</v>
      </c>
      <c r="E19" s="82" t="s">
        <v>38</v>
      </c>
      <c r="F19" s="80" t="s">
        <v>16</v>
      </c>
    </row>
    <row r="20" s="62" customFormat="1" ht="26.1" customHeight="1" spans="1:6">
      <c r="A20" s="91"/>
      <c r="B20" s="80">
        <v>2</v>
      </c>
      <c r="C20" s="39" t="s">
        <v>39</v>
      </c>
      <c r="D20" s="86">
        <v>10</v>
      </c>
      <c r="E20" s="82" t="s">
        <v>40</v>
      </c>
      <c r="F20" s="80"/>
    </row>
    <row r="21" s="62" customFormat="1" ht="32.25" customHeight="1" spans="1:6">
      <c r="A21" s="91"/>
      <c r="B21" s="80">
        <v>3</v>
      </c>
      <c r="C21" s="81" t="s">
        <v>41</v>
      </c>
      <c r="D21" s="86">
        <v>100</v>
      </c>
      <c r="E21" s="82" t="s">
        <v>42</v>
      </c>
      <c r="F21" s="80" t="s">
        <v>16</v>
      </c>
    </row>
    <row r="22" s="62" customFormat="1" ht="25.5" customHeight="1" spans="1:6">
      <c r="A22" s="91"/>
      <c r="B22" s="80">
        <v>4</v>
      </c>
      <c r="C22" s="82" t="s">
        <v>43</v>
      </c>
      <c r="D22" s="92">
        <v>10</v>
      </c>
      <c r="E22" s="82"/>
      <c r="F22" s="80" t="s">
        <v>16</v>
      </c>
    </row>
    <row r="23" s="62" customFormat="1" ht="26.1" customHeight="1" spans="1:6">
      <c r="A23" s="91"/>
      <c r="B23" s="80">
        <v>5</v>
      </c>
      <c r="C23" s="39" t="s">
        <v>44</v>
      </c>
      <c r="D23" s="86">
        <v>50</v>
      </c>
      <c r="E23" s="82" t="s">
        <v>45</v>
      </c>
      <c r="F23" s="80" t="s">
        <v>16</v>
      </c>
    </row>
    <row r="24" s="62" customFormat="1" ht="26.1" customHeight="1" spans="1:6">
      <c r="A24" s="91"/>
      <c r="B24" s="80">
        <v>6</v>
      </c>
      <c r="C24" s="41" t="s">
        <v>46</v>
      </c>
      <c r="D24" s="86">
        <v>13.16</v>
      </c>
      <c r="E24" s="85" t="s">
        <v>47</v>
      </c>
      <c r="F24" s="80" t="s">
        <v>16</v>
      </c>
    </row>
    <row r="25" s="62" customFormat="1" ht="30.75" customHeight="1" spans="1:6">
      <c r="A25" s="91"/>
      <c r="B25" s="80">
        <v>7</v>
      </c>
      <c r="C25" s="93" t="s">
        <v>48</v>
      </c>
      <c r="D25" s="86">
        <v>20</v>
      </c>
      <c r="E25" s="85"/>
      <c r="F25" s="80" t="s">
        <v>26</v>
      </c>
    </row>
    <row r="26" s="62" customFormat="1" ht="24.75" customHeight="1" spans="1:6">
      <c r="A26" s="91"/>
      <c r="B26" s="80">
        <v>8</v>
      </c>
      <c r="C26" s="82" t="s">
        <v>49</v>
      </c>
      <c r="D26" s="86">
        <v>40</v>
      </c>
      <c r="E26" s="82" t="s">
        <v>50</v>
      </c>
      <c r="F26" s="41" t="s">
        <v>51</v>
      </c>
    </row>
    <row r="27" s="62" customFormat="1" ht="32.25" customHeight="1" spans="1:6">
      <c r="A27" s="91"/>
      <c r="B27" s="80">
        <v>9</v>
      </c>
      <c r="C27" s="84" t="s">
        <v>52</v>
      </c>
      <c r="D27" s="83">
        <v>150</v>
      </c>
      <c r="E27" s="82"/>
      <c r="F27" s="41"/>
    </row>
    <row r="28" s="62" customFormat="1" ht="26.1" customHeight="1" spans="1:6">
      <c r="A28" s="79" t="s">
        <v>53</v>
      </c>
      <c r="B28" s="89" t="s">
        <v>54</v>
      </c>
      <c r="C28" s="89"/>
      <c r="D28" s="90">
        <f>SUM(D29:D39)</f>
        <v>239</v>
      </c>
      <c r="E28" s="82"/>
      <c r="F28" s="80"/>
    </row>
    <row r="29" s="62" customFormat="1" ht="26.1" customHeight="1" spans="1:6">
      <c r="A29" s="79"/>
      <c r="B29" s="80">
        <v>1</v>
      </c>
      <c r="C29" s="39" t="s">
        <v>55</v>
      </c>
      <c r="D29" s="86">
        <v>40</v>
      </c>
      <c r="E29" s="82"/>
      <c r="F29" s="41" t="s">
        <v>51</v>
      </c>
    </row>
    <row r="30" s="62" customFormat="1" ht="30.95" customHeight="1" spans="1:6">
      <c r="A30" s="79"/>
      <c r="B30" s="80">
        <v>2</v>
      </c>
      <c r="C30" s="39" t="s">
        <v>56</v>
      </c>
      <c r="D30" s="86">
        <v>50</v>
      </c>
      <c r="E30" s="82" t="s">
        <v>57</v>
      </c>
      <c r="F30" s="80" t="s">
        <v>16</v>
      </c>
    </row>
    <row r="31" s="62" customFormat="1" ht="21" customHeight="1" spans="1:6">
      <c r="A31" s="79"/>
      <c r="B31" s="80">
        <v>3</v>
      </c>
      <c r="C31" s="39" t="s">
        <v>58</v>
      </c>
      <c r="D31" s="86">
        <v>20</v>
      </c>
      <c r="E31" s="82"/>
      <c r="F31" s="80" t="s">
        <v>16</v>
      </c>
    </row>
    <row r="32" s="62" customFormat="1" ht="21" customHeight="1" spans="1:6">
      <c r="A32" s="79"/>
      <c r="B32" s="80">
        <v>4</v>
      </c>
      <c r="C32" s="39" t="s">
        <v>59</v>
      </c>
      <c r="D32" s="86">
        <v>25</v>
      </c>
      <c r="E32" s="82"/>
      <c r="F32" s="41" t="s">
        <v>51</v>
      </c>
    </row>
    <row r="33" s="62" customFormat="1" ht="23.25" customHeight="1" spans="1:6">
      <c r="A33" s="79"/>
      <c r="B33" s="80">
        <v>5</v>
      </c>
      <c r="C33" s="39" t="s">
        <v>60</v>
      </c>
      <c r="D33" s="92">
        <v>16</v>
      </c>
      <c r="E33" s="82" t="s">
        <v>61</v>
      </c>
      <c r="F33" s="80" t="s">
        <v>16</v>
      </c>
    </row>
    <row r="34" s="62" customFormat="1" ht="24" customHeight="1" spans="1:6">
      <c r="A34" s="79"/>
      <c r="B34" s="80">
        <v>6</v>
      </c>
      <c r="C34" s="82" t="s">
        <v>62</v>
      </c>
      <c r="D34" s="86">
        <v>10</v>
      </c>
      <c r="E34" s="94"/>
      <c r="F34" s="80" t="s">
        <v>16</v>
      </c>
    </row>
    <row r="35" s="62" customFormat="1" ht="21.95" customHeight="1" spans="1:6">
      <c r="A35" s="79"/>
      <c r="B35" s="80">
        <v>7</v>
      </c>
      <c r="C35" s="77" t="s">
        <v>63</v>
      </c>
      <c r="D35" s="86">
        <v>3</v>
      </c>
      <c r="E35" s="82" t="s">
        <v>64</v>
      </c>
      <c r="F35" s="80" t="s">
        <v>16</v>
      </c>
    </row>
    <row r="36" s="62" customFormat="1" ht="23.25" customHeight="1" spans="1:6">
      <c r="A36" s="79"/>
      <c r="B36" s="80">
        <v>8</v>
      </c>
      <c r="C36" s="77" t="s">
        <v>65</v>
      </c>
      <c r="D36" s="86">
        <v>10</v>
      </c>
      <c r="E36" s="82"/>
      <c r="F36" s="80" t="s">
        <v>16</v>
      </c>
    </row>
    <row r="37" s="62" customFormat="1" ht="42.75" customHeight="1" spans="1:6">
      <c r="A37" s="79"/>
      <c r="B37" s="80">
        <v>9</v>
      </c>
      <c r="C37" s="77" t="s">
        <v>66</v>
      </c>
      <c r="D37" s="86">
        <v>50</v>
      </c>
      <c r="E37" s="82" t="s">
        <v>67</v>
      </c>
      <c r="F37" s="80" t="s">
        <v>16</v>
      </c>
    </row>
    <row r="38" s="62" customFormat="1" ht="23.25" customHeight="1" spans="1:6">
      <c r="A38" s="79"/>
      <c r="B38" s="80">
        <v>10</v>
      </c>
      <c r="C38" s="77" t="s">
        <v>68</v>
      </c>
      <c r="D38" s="86">
        <v>10</v>
      </c>
      <c r="E38" s="82"/>
      <c r="F38" s="80" t="s">
        <v>16</v>
      </c>
    </row>
    <row r="39" s="62" customFormat="1" ht="23.25" customHeight="1" spans="1:6">
      <c r="A39" s="79"/>
      <c r="B39" s="80">
        <v>11</v>
      </c>
      <c r="C39" s="77" t="s">
        <v>69</v>
      </c>
      <c r="D39" s="86">
        <v>5</v>
      </c>
      <c r="E39" s="82"/>
      <c r="F39" s="80" t="s">
        <v>16</v>
      </c>
    </row>
    <row r="40" s="62" customFormat="1" ht="24" customHeight="1" spans="1:6">
      <c r="A40" s="79" t="s">
        <v>70</v>
      </c>
      <c r="B40" s="89" t="s">
        <v>71</v>
      </c>
      <c r="C40" s="89"/>
      <c r="D40" s="95">
        <f>SUM(D41:D48)</f>
        <v>31</v>
      </c>
      <c r="E40" s="82"/>
      <c r="F40" s="80"/>
    </row>
    <row r="41" s="62" customFormat="1" ht="24" customHeight="1" spans="1:6">
      <c r="A41" s="79"/>
      <c r="B41" s="96">
        <v>1</v>
      </c>
      <c r="C41" s="97" t="s">
        <v>72</v>
      </c>
      <c r="D41" s="98">
        <v>3</v>
      </c>
      <c r="E41" s="82" t="s">
        <v>73</v>
      </c>
      <c r="F41" s="96" t="s">
        <v>16</v>
      </c>
    </row>
    <row r="42" s="62" customFormat="1" ht="23.1" customHeight="1" spans="1:6">
      <c r="A42" s="79"/>
      <c r="B42" s="96">
        <v>2</v>
      </c>
      <c r="C42" s="97" t="s">
        <v>74</v>
      </c>
      <c r="D42" s="98">
        <v>3</v>
      </c>
      <c r="E42" s="82" t="s">
        <v>73</v>
      </c>
      <c r="F42" s="96" t="s">
        <v>16</v>
      </c>
    </row>
    <row r="43" s="62" customFormat="1" ht="18.95" customHeight="1" spans="1:6">
      <c r="A43" s="79"/>
      <c r="B43" s="96">
        <v>3</v>
      </c>
      <c r="C43" s="97" t="s">
        <v>75</v>
      </c>
      <c r="D43" s="98">
        <v>2</v>
      </c>
      <c r="E43" s="82" t="s">
        <v>73</v>
      </c>
      <c r="F43" s="96" t="s">
        <v>16</v>
      </c>
    </row>
    <row r="44" s="62" customFormat="1" ht="18.95" customHeight="1" spans="1:6">
      <c r="A44" s="79"/>
      <c r="B44" s="96">
        <v>4</v>
      </c>
      <c r="C44" s="18" t="s">
        <v>76</v>
      </c>
      <c r="D44" s="98">
        <v>2</v>
      </c>
      <c r="E44" s="82" t="s">
        <v>73</v>
      </c>
      <c r="F44" s="96" t="s">
        <v>16</v>
      </c>
    </row>
    <row r="45" s="62" customFormat="1" ht="18.95" customHeight="1" spans="1:6">
      <c r="A45" s="79"/>
      <c r="B45" s="96">
        <v>5</v>
      </c>
      <c r="C45" s="18" t="s">
        <v>77</v>
      </c>
      <c r="D45" s="98">
        <v>2</v>
      </c>
      <c r="E45" s="82" t="s">
        <v>73</v>
      </c>
      <c r="F45" s="96" t="s">
        <v>16</v>
      </c>
    </row>
    <row r="46" s="62" customFormat="1" ht="18.95" customHeight="1" spans="1:6">
      <c r="A46" s="79"/>
      <c r="B46" s="96">
        <v>6</v>
      </c>
      <c r="C46" s="18" t="s">
        <v>78</v>
      </c>
      <c r="D46" s="98">
        <v>2</v>
      </c>
      <c r="E46" s="82" t="s">
        <v>79</v>
      </c>
      <c r="F46" s="96" t="s">
        <v>16</v>
      </c>
    </row>
    <row r="47" s="62" customFormat="1" ht="18.95" customHeight="1" spans="1:6">
      <c r="A47" s="79"/>
      <c r="B47" s="96">
        <v>7</v>
      </c>
      <c r="C47" s="97" t="s">
        <v>80</v>
      </c>
      <c r="D47" s="98">
        <v>2</v>
      </c>
      <c r="E47" s="82" t="s">
        <v>73</v>
      </c>
      <c r="F47" s="96" t="s">
        <v>16</v>
      </c>
    </row>
    <row r="48" s="62" customFormat="1" ht="18.95" customHeight="1" spans="1:6">
      <c r="A48" s="79"/>
      <c r="B48" s="96">
        <v>8</v>
      </c>
      <c r="C48" s="99" t="s">
        <v>81</v>
      </c>
      <c r="D48" s="98">
        <v>15</v>
      </c>
      <c r="E48" s="82" t="s">
        <v>82</v>
      </c>
      <c r="F48" s="96" t="s">
        <v>16</v>
      </c>
    </row>
    <row r="49" s="62" customFormat="1" ht="21" customHeight="1" spans="1:6">
      <c r="A49" s="96"/>
      <c r="B49" s="100" t="s">
        <v>83</v>
      </c>
      <c r="C49" s="101" t="s">
        <v>84</v>
      </c>
      <c r="D49" s="102">
        <f>D4-D6</f>
        <v>40.6842999999999</v>
      </c>
      <c r="E49" s="82" t="s">
        <v>85</v>
      </c>
      <c r="F49" s="103"/>
    </row>
  </sheetData>
  <mergeCells count="13">
    <mergeCell ref="A1:F1"/>
    <mergeCell ref="A2:C2"/>
    <mergeCell ref="D2:F2"/>
    <mergeCell ref="B4:C4"/>
    <mergeCell ref="B7:C7"/>
    <mergeCell ref="B18:C18"/>
    <mergeCell ref="B28:C28"/>
    <mergeCell ref="B40:C40"/>
    <mergeCell ref="A3:A6"/>
    <mergeCell ref="A7:A17"/>
    <mergeCell ref="A18:A27"/>
    <mergeCell ref="A28:A39"/>
    <mergeCell ref="A40:A48"/>
  </mergeCells>
  <printOptions horizontalCentered="1"/>
  <pageMargins left="0.905511811023622" right="0.511811023622047" top="0.748031496062992" bottom="0.551181102362205" header="0.31496062992126" footer="0.31496062992126"/>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F14"/>
  <sheetViews>
    <sheetView zoomScale="115" zoomScaleNormal="115" topLeftCell="A9" workbookViewId="0">
      <selection activeCell="F14" sqref="F14"/>
    </sheetView>
  </sheetViews>
  <sheetFormatPr defaultColWidth="9" defaultRowHeight="14.25" outlineLevelCol="5"/>
  <cols>
    <col min="1" max="1" width="5.625" style="1" customWidth="1"/>
    <col min="2" max="2" width="3.875" style="1" customWidth="1"/>
    <col min="3" max="3" width="43.25" style="1" customWidth="1"/>
    <col min="4" max="4" width="15.75" style="1" customWidth="1"/>
    <col min="5" max="5" width="29" style="1" customWidth="1"/>
    <col min="6" max="6" width="18.875" style="1" customWidth="1"/>
  </cols>
  <sheetData>
    <row r="1" ht="26.1" customHeight="1" spans="1:6">
      <c r="A1" s="36" t="s">
        <v>86</v>
      </c>
      <c r="B1" s="36"/>
      <c r="C1" s="37"/>
      <c r="D1" s="37"/>
      <c r="E1" s="37"/>
      <c r="F1" s="37"/>
    </row>
    <row r="2" ht="27.95" customHeight="1" spans="1:6">
      <c r="A2" s="3" t="s">
        <v>1</v>
      </c>
      <c r="B2" s="3"/>
      <c r="C2" s="3"/>
      <c r="D2" s="4"/>
      <c r="E2" s="32" t="s">
        <v>87</v>
      </c>
      <c r="F2" s="32"/>
    </row>
    <row r="3" ht="32.25" customHeight="1" spans="1:6">
      <c r="A3" s="38" t="s">
        <v>88</v>
      </c>
      <c r="B3" s="6" t="s">
        <v>3</v>
      </c>
      <c r="C3" s="7" t="s">
        <v>4</v>
      </c>
      <c r="D3" s="7" t="s">
        <v>89</v>
      </c>
      <c r="E3" s="7" t="s">
        <v>5</v>
      </c>
      <c r="F3" s="7" t="s">
        <v>6</v>
      </c>
    </row>
    <row r="4" ht="51.95" customHeight="1" spans="1:6">
      <c r="A4" s="6" t="s">
        <v>90</v>
      </c>
      <c r="B4" s="10"/>
      <c r="C4" s="50" t="s">
        <v>91</v>
      </c>
      <c r="D4" s="51">
        <v>2647.4835</v>
      </c>
      <c r="E4" s="52" t="s">
        <v>92</v>
      </c>
      <c r="F4" s="53" t="s">
        <v>93</v>
      </c>
    </row>
    <row r="5" ht="33" customHeight="1" spans="1:6">
      <c r="A5" s="6"/>
      <c r="B5" s="10"/>
      <c r="C5" s="50" t="s">
        <v>91</v>
      </c>
      <c r="D5" s="51">
        <v>763.0916</v>
      </c>
      <c r="E5" s="52" t="s">
        <v>94</v>
      </c>
      <c r="F5" s="53" t="s">
        <v>95</v>
      </c>
    </row>
    <row r="6" ht="33" customHeight="1" spans="1:6">
      <c r="A6" s="6"/>
      <c r="B6" s="10"/>
      <c r="C6" s="50" t="s">
        <v>91</v>
      </c>
      <c r="D6" s="51">
        <f>D4-D5</f>
        <v>1884.3919</v>
      </c>
      <c r="E6" s="52"/>
      <c r="F6" s="53" t="s">
        <v>96</v>
      </c>
    </row>
    <row r="7" ht="27" customHeight="1" spans="1:6">
      <c r="A7" s="44"/>
      <c r="B7" s="10"/>
      <c r="C7" s="50" t="s">
        <v>97</v>
      </c>
      <c r="D7" s="54">
        <f>SUM(D8:D13)</f>
        <v>1016.3459</v>
      </c>
      <c r="E7" s="50"/>
      <c r="F7" s="55" t="s">
        <v>98</v>
      </c>
    </row>
    <row r="8" ht="27" customHeight="1" spans="1:6">
      <c r="A8" s="28"/>
      <c r="B8" s="28">
        <v>1</v>
      </c>
      <c r="C8" s="56" t="s">
        <v>99</v>
      </c>
      <c r="D8" s="57">
        <v>208.5989</v>
      </c>
      <c r="E8" s="58" t="s">
        <v>100</v>
      </c>
      <c r="F8" s="55" t="s">
        <v>98</v>
      </c>
    </row>
    <row r="9" ht="27" customHeight="1" spans="1:6">
      <c r="A9" s="28"/>
      <c r="B9" s="28">
        <v>2</v>
      </c>
      <c r="C9" s="56" t="s">
        <v>101</v>
      </c>
      <c r="D9" s="57">
        <v>242.5212</v>
      </c>
      <c r="E9" s="58" t="s">
        <v>102</v>
      </c>
      <c r="F9" s="55" t="s">
        <v>98</v>
      </c>
    </row>
    <row r="10" ht="27" customHeight="1" spans="1:6">
      <c r="A10" s="28"/>
      <c r="B10" s="28">
        <v>3</v>
      </c>
      <c r="C10" s="56" t="s">
        <v>103</v>
      </c>
      <c r="D10" s="57">
        <v>273.85</v>
      </c>
      <c r="E10" s="58" t="s">
        <v>104</v>
      </c>
      <c r="F10" s="55" t="s">
        <v>98</v>
      </c>
    </row>
    <row r="11" ht="27" customHeight="1" spans="1:6">
      <c r="A11" s="28"/>
      <c r="B11" s="28">
        <v>4</v>
      </c>
      <c r="C11" s="56" t="s">
        <v>105</v>
      </c>
      <c r="D11" s="57">
        <v>241.3758</v>
      </c>
      <c r="E11" s="58" t="s">
        <v>106</v>
      </c>
      <c r="F11" s="55" t="s">
        <v>98</v>
      </c>
    </row>
    <row r="12" ht="30" customHeight="1" spans="1:6">
      <c r="A12" s="28"/>
      <c r="B12" s="28">
        <v>5</v>
      </c>
      <c r="C12" s="56" t="s">
        <v>107</v>
      </c>
      <c r="D12" s="57">
        <v>50</v>
      </c>
      <c r="E12" s="58"/>
      <c r="F12" s="55" t="s">
        <v>98</v>
      </c>
    </row>
    <row r="13" ht="24" customHeight="1" spans="1:6">
      <c r="A13" s="28"/>
      <c r="B13" s="28"/>
      <c r="C13" s="58"/>
      <c r="D13" s="59"/>
      <c r="E13" s="58"/>
      <c r="F13" s="60"/>
    </row>
    <row r="14" ht="24" customHeight="1" spans="1:6">
      <c r="A14" s="28"/>
      <c r="B14" s="28"/>
      <c r="C14" s="9" t="s">
        <v>108</v>
      </c>
      <c r="D14" s="61">
        <f>D6-D7</f>
        <v>868.046</v>
      </c>
      <c r="E14" s="28"/>
      <c r="F14" s="22"/>
    </row>
  </sheetData>
  <mergeCells count="3">
    <mergeCell ref="A1:F1"/>
    <mergeCell ref="A2:C2"/>
    <mergeCell ref="E2:F2"/>
  </mergeCells>
  <printOptions horizontalCentered="1"/>
  <pageMargins left="0.905511811023622" right="0.511811023622047" top="0.748031496062992" bottom="0.748031496062992" header="0.31496062992126" footer="0.31496062992126"/>
  <pageSetup paperSize="9"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2"/>
  <sheetViews>
    <sheetView zoomScale="115" zoomScaleNormal="115" topLeftCell="A9" workbookViewId="0">
      <selection activeCell="F9" sqref="F9"/>
    </sheetView>
  </sheetViews>
  <sheetFormatPr defaultColWidth="9" defaultRowHeight="14.25" outlineLevelCol="6"/>
  <cols>
    <col min="1" max="1" width="5.625" style="1" customWidth="1"/>
    <col min="2" max="2" width="3.875" style="1" customWidth="1"/>
    <col min="3" max="3" width="23.25" style="1" customWidth="1"/>
    <col min="4" max="4" width="12.125" style="1" customWidth="1"/>
    <col min="5" max="5" width="18" style="1" customWidth="1"/>
    <col min="6" max="6" width="33.75" style="1" customWidth="1"/>
    <col min="7" max="7" width="21.25" style="1" customWidth="1"/>
  </cols>
  <sheetData>
    <row r="1" ht="38.1" customHeight="1" spans="1:7">
      <c r="A1" s="36" t="s">
        <v>109</v>
      </c>
      <c r="B1" s="36"/>
      <c r="C1" s="37"/>
      <c r="D1" s="37"/>
      <c r="E1" s="37"/>
      <c r="F1" s="37"/>
      <c r="G1" s="37"/>
    </row>
    <row r="2" ht="33.75" spans="1:7">
      <c r="A2" s="3" t="s">
        <v>1</v>
      </c>
      <c r="B2" s="3"/>
      <c r="C2" s="3"/>
      <c r="D2" s="4"/>
      <c r="E2" s="5"/>
      <c r="F2" s="32" t="s">
        <v>87</v>
      </c>
      <c r="G2" s="32"/>
    </row>
    <row r="3" ht="32.25" customHeight="1" spans="1:7">
      <c r="A3" s="38" t="s">
        <v>88</v>
      </c>
      <c r="B3" s="6" t="s">
        <v>3</v>
      </c>
      <c r="C3" s="7" t="s">
        <v>4</v>
      </c>
      <c r="D3" s="7" t="s">
        <v>89</v>
      </c>
      <c r="E3" s="8" t="s">
        <v>110</v>
      </c>
      <c r="F3" s="7" t="s">
        <v>5</v>
      </c>
      <c r="G3" s="7" t="s">
        <v>6</v>
      </c>
    </row>
    <row r="4" ht="48" customHeight="1" spans="1:7">
      <c r="A4" s="6" t="s">
        <v>90</v>
      </c>
      <c r="B4" s="10"/>
      <c r="C4" s="39" t="s">
        <v>111</v>
      </c>
      <c r="D4" s="40"/>
      <c r="E4" s="41" t="s">
        <v>112</v>
      </c>
      <c r="F4" s="42"/>
      <c r="G4" s="43"/>
    </row>
    <row r="5" ht="24" customHeight="1" spans="1:7">
      <c r="A5" s="44"/>
      <c r="B5" s="10"/>
      <c r="C5" s="11" t="s">
        <v>97</v>
      </c>
      <c r="D5" s="45">
        <f>SUM(D6:D11)</f>
        <v>100</v>
      </c>
      <c r="E5" s="41" t="s">
        <v>112</v>
      </c>
      <c r="F5" s="11"/>
      <c r="G5" s="46"/>
    </row>
    <row r="6" ht="24" customHeight="1" spans="1:7">
      <c r="A6" s="28"/>
      <c r="B6" s="28">
        <v>1</v>
      </c>
      <c r="C6" s="39" t="s">
        <v>111</v>
      </c>
      <c r="D6" s="47">
        <v>100</v>
      </c>
      <c r="E6" s="41" t="s">
        <v>112</v>
      </c>
      <c r="F6" s="40" t="s">
        <v>113</v>
      </c>
      <c r="G6" s="48"/>
    </row>
    <row r="7" ht="24" customHeight="1" spans="1:7">
      <c r="A7" s="28"/>
      <c r="B7" s="28"/>
      <c r="C7" s="28"/>
      <c r="D7" s="47"/>
      <c r="E7" s="28"/>
      <c r="F7" s="28"/>
      <c r="G7" s="28"/>
    </row>
    <row r="8" ht="24" customHeight="1" spans="1:7">
      <c r="A8" s="28"/>
      <c r="B8" s="28"/>
      <c r="C8" s="28"/>
      <c r="D8" s="47"/>
      <c r="E8" s="28"/>
      <c r="F8" s="28"/>
      <c r="G8" s="28"/>
    </row>
    <row r="9" ht="24" customHeight="1" spans="1:7">
      <c r="A9" s="28"/>
      <c r="B9" s="28"/>
      <c r="C9" s="28"/>
      <c r="D9" s="47"/>
      <c r="E9" s="28"/>
      <c r="F9" s="28"/>
      <c r="G9" s="28"/>
    </row>
    <row r="10" ht="24" customHeight="1" spans="1:7">
      <c r="A10" s="28"/>
      <c r="B10" s="28"/>
      <c r="C10" s="28"/>
      <c r="D10" s="47"/>
      <c r="E10" s="28"/>
      <c r="F10" s="28"/>
      <c r="G10" s="28"/>
    </row>
    <row r="11" ht="24" customHeight="1" spans="1:7">
      <c r="A11" s="28"/>
      <c r="B11" s="28"/>
      <c r="C11" s="28"/>
      <c r="D11" s="47"/>
      <c r="E11" s="28"/>
      <c r="F11" s="28"/>
      <c r="G11" s="28"/>
    </row>
    <row r="12" ht="24" customHeight="1" spans="1:7">
      <c r="A12" s="28"/>
      <c r="B12" s="28"/>
      <c r="C12" s="9"/>
      <c r="D12" s="49"/>
      <c r="E12" s="28"/>
      <c r="F12" s="28"/>
      <c r="G12" s="22"/>
    </row>
  </sheetData>
  <mergeCells count="3">
    <mergeCell ref="A1:G1"/>
    <mergeCell ref="A2:C2"/>
    <mergeCell ref="F2:G2"/>
  </mergeCells>
  <printOptions horizontalCentered="1"/>
  <pageMargins left="0.905511811023622" right="0.511811023622047" top="0.748031496062992" bottom="0.748031496062992" header="0.31496062992126" footer="0.31496062992126"/>
  <pageSetup paperSize="9" orientation="landscape"/>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15"/>
  <sheetViews>
    <sheetView zoomScale="115" zoomScaleNormal="115" workbookViewId="0">
      <selection activeCell="I8" sqref="I8"/>
    </sheetView>
  </sheetViews>
  <sheetFormatPr defaultColWidth="9" defaultRowHeight="14.25"/>
  <cols>
    <col min="1" max="1" width="3.875" style="1" customWidth="1"/>
    <col min="2" max="2" width="14.1333333333333" style="1" customWidth="1"/>
    <col min="3" max="3" width="18.475" style="1" customWidth="1"/>
    <col min="4" max="4" width="13.375" style="1" hidden="1" customWidth="1"/>
    <col min="5" max="5" width="15.125" style="1" customWidth="1"/>
    <col min="6" max="6" width="13" style="1" customWidth="1"/>
    <col min="7" max="7" width="5.875" style="1" hidden="1" customWidth="1"/>
    <col min="8" max="8" width="16" style="1" customWidth="1"/>
    <col min="9" max="9" width="36.25" style="1" customWidth="1"/>
  </cols>
  <sheetData>
    <row r="1" ht="39.95" customHeight="1" spans="1:9">
      <c r="A1" s="2" t="s">
        <v>114</v>
      </c>
      <c r="B1" s="2"/>
      <c r="C1" s="2"/>
      <c r="D1" s="2"/>
      <c r="E1" s="2"/>
      <c r="F1" s="2"/>
      <c r="G1" s="2"/>
      <c r="H1" s="2"/>
      <c r="I1" s="2"/>
    </row>
    <row r="2" ht="23.1" customHeight="1" spans="1:9">
      <c r="A2" s="3"/>
      <c r="B2" s="3"/>
      <c r="C2" s="3"/>
      <c r="D2" s="4">
        <v>44275</v>
      </c>
      <c r="E2" s="4"/>
      <c r="F2" s="4"/>
      <c r="G2" s="5"/>
      <c r="H2" s="5"/>
      <c r="I2" s="32" t="s">
        <v>87</v>
      </c>
    </row>
    <row r="3" ht="32.25" customHeight="1" spans="1:9">
      <c r="A3" s="6" t="s">
        <v>3</v>
      </c>
      <c r="B3" s="6" t="s">
        <v>115</v>
      </c>
      <c r="C3" s="7" t="s">
        <v>4</v>
      </c>
      <c r="D3" s="7" t="s">
        <v>116</v>
      </c>
      <c r="E3" s="7" t="s">
        <v>117</v>
      </c>
      <c r="F3" s="7" t="s">
        <v>118</v>
      </c>
      <c r="G3" s="8" t="s">
        <v>110</v>
      </c>
      <c r="H3" s="9" t="s">
        <v>119</v>
      </c>
      <c r="I3" s="7" t="s">
        <v>6</v>
      </c>
    </row>
    <row r="4" ht="24" customHeight="1" spans="1:9">
      <c r="A4" s="10"/>
      <c r="B4" s="10"/>
      <c r="C4" s="11" t="s">
        <v>116</v>
      </c>
      <c r="D4" s="12">
        <v>2650</v>
      </c>
      <c r="E4" s="13">
        <f>SUM(E5:E14)</f>
        <v>1043598.75</v>
      </c>
      <c r="F4" s="13">
        <f>SUM(F5:F14)</f>
        <v>0</v>
      </c>
      <c r="G4" s="14"/>
      <c r="H4" s="13">
        <f>E4-F4</f>
        <v>1043598.75</v>
      </c>
      <c r="I4" s="33" t="s">
        <v>120</v>
      </c>
    </row>
    <row r="5" ht="45" customHeight="1" spans="1:9">
      <c r="A5" s="10">
        <v>1</v>
      </c>
      <c r="B5" s="15" t="s">
        <v>121</v>
      </c>
      <c r="C5" s="9" t="s">
        <v>119</v>
      </c>
      <c r="D5" s="12"/>
      <c r="E5" s="16">
        <v>1043598.75</v>
      </c>
      <c r="F5" s="16"/>
      <c r="G5" s="14"/>
      <c r="H5" s="14">
        <f>E5-F5</f>
        <v>1043598.75</v>
      </c>
      <c r="I5" s="34" t="s">
        <v>122</v>
      </c>
    </row>
    <row r="6" ht="24" customHeight="1" spans="1:9">
      <c r="A6" s="10">
        <v>2</v>
      </c>
      <c r="B6" s="17"/>
      <c r="C6" s="18"/>
      <c r="D6" s="19"/>
      <c r="E6" s="20"/>
      <c r="F6" s="20"/>
      <c r="G6" s="21"/>
      <c r="H6" s="21"/>
      <c r="I6" s="35"/>
    </row>
    <row r="7" ht="24" customHeight="1" spans="1:9">
      <c r="A7" s="10">
        <v>3</v>
      </c>
      <c r="B7" s="17"/>
      <c r="C7" s="22"/>
      <c r="D7" s="22"/>
      <c r="E7" s="23"/>
      <c r="F7" s="23"/>
      <c r="G7" s="24"/>
      <c r="H7" s="21"/>
      <c r="I7" s="28"/>
    </row>
    <row r="8" ht="24" customHeight="1" spans="1:9">
      <c r="A8" s="10">
        <v>4</v>
      </c>
      <c r="B8" s="17"/>
      <c r="C8" s="22"/>
      <c r="D8" s="22"/>
      <c r="E8" s="23"/>
      <c r="F8" s="23"/>
      <c r="G8" s="24"/>
      <c r="H8" s="21"/>
      <c r="I8" s="28"/>
    </row>
    <row r="9" ht="24" customHeight="1" spans="1:9">
      <c r="A9" s="10">
        <v>5</v>
      </c>
      <c r="B9" s="17"/>
      <c r="C9" s="22"/>
      <c r="D9" s="22"/>
      <c r="E9" s="23"/>
      <c r="F9" s="23"/>
      <c r="G9" s="24"/>
      <c r="H9" s="21"/>
      <c r="I9" s="28"/>
    </row>
    <row r="10" ht="24" customHeight="1" spans="1:9">
      <c r="A10" s="10">
        <v>6</v>
      </c>
      <c r="B10" s="25"/>
      <c r="C10" s="22"/>
      <c r="D10" s="22"/>
      <c r="E10" s="26"/>
      <c r="F10" s="23"/>
      <c r="G10" s="24"/>
      <c r="H10" s="21"/>
      <c r="I10" s="28"/>
    </row>
    <row r="11" ht="24" customHeight="1" spans="1:9">
      <c r="A11" s="10">
        <v>7</v>
      </c>
      <c r="B11" s="25"/>
      <c r="C11" s="22"/>
      <c r="D11" s="22"/>
      <c r="E11" s="26"/>
      <c r="F11" s="23"/>
      <c r="G11" s="24"/>
      <c r="H11" s="21"/>
      <c r="I11" s="28"/>
    </row>
    <row r="12" ht="24" customHeight="1" spans="1:9">
      <c r="A12" s="10">
        <v>8</v>
      </c>
      <c r="B12" s="25"/>
      <c r="C12" s="22"/>
      <c r="D12" s="22"/>
      <c r="E12" s="26"/>
      <c r="F12" s="23"/>
      <c r="G12" s="24"/>
      <c r="H12" s="21"/>
      <c r="I12" s="28"/>
    </row>
    <row r="13" ht="24" customHeight="1" spans="1:9">
      <c r="A13" s="10">
        <v>9</v>
      </c>
      <c r="B13" s="25"/>
      <c r="C13" s="22"/>
      <c r="D13" s="22"/>
      <c r="E13" s="26"/>
      <c r="F13" s="23"/>
      <c r="G13" s="24"/>
      <c r="H13" s="21"/>
      <c r="I13" s="28"/>
    </row>
    <row r="14" ht="24" customHeight="1" spans="1:9">
      <c r="A14" s="10">
        <v>10</v>
      </c>
      <c r="B14" s="27"/>
      <c r="C14" s="28"/>
      <c r="D14" s="28"/>
      <c r="E14" s="29"/>
      <c r="F14" s="29"/>
      <c r="G14" s="30"/>
      <c r="H14" s="21"/>
      <c r="I14" s="28"/>
    </row>
    <row r="15" spans="5:6">
      <c r="E15" s="31"/>
      <c r="F15" s="31"/>
    </row>
  </sheetData>
  <mergeCells count="3">
    <mergeCell ref="A1:I1"/>
    <mergeCell ref="A2:C2"/>
    <mergeCell ref="D2:F2"/>
  </mergeCells>
  <printOptions horizontalCentered="1"/>
  <pageMargins left="0.905511811023622" right="0.511811023622047" top="0.748031496062992" bottom="0.748031496062992" header="0.31496062992126" footer="0.31496062992126"/>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4</vt:i4>
      </vt:variant>
    </vt:vector>
  </HeadingPairs>
  <TitlesOfParts>
    <vt:vector size="4" baseType="lpstr">
      <vt:lpstr>镇级 2021年(初定)</vt:lpstr>
      <vt:lpstr>债券资金预算</vt:lpstr>
      <vt:lpstr>结余资金</vt:lpstr>
      <vt:lpstr>退耕还林结余资金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yxdl</dc:creator>
  <cp:lastModifiedBy>肖瑶</cp:lastModifiedBy>
  <dcterms:created xsi:type="dcterms:W3CDTF">2013-01-21T08:03:00Z</dcterms:created>
  <cp:lastPrinted>2021-04-20T02:18:00Z</cp:lastPrinted>
  <dcterms:modified xsi:type="dcterms:W3CDTF">2021-11-04T08:34:43Z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4C40860096BA453E9F9B0A09802255C8</vt:lpwstr>
  </property>
</Properties>
</file>