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76" windowHeight="12540" tabRatio="773" activeTab="3"/>
  </bookViews>
  <sheets>
    <sheet name="1、本级公共预算收入" sheetId="1" r:id="rId1"/>
    <sheet name="2、本级公共预算支出" sheetId="2" r:id="rId2"/>
    <sheet name="3、本级政府基金收入" sheetId="4" r:id="rId3"/>
    <sheet name="4、本级政府基金支出" sheetId="5" r:id="rId4"/>
  </sheets>
  <externalReferences>
    <externalReference r:id="rId5"/>
    <externalReference r:id="rId6"/>
    <externalReference r:id="rId7"/>
  </externalReferences>
  <definedNames>
    <definedName name="_2005年8月取数查询_查询_交叉表">[1]人员职务!#REF!</definedName>
    <definedName name="_Order1" hidden="1">255</definedName>
    <definedName name="_Order2" hidden="1">255</definedName>
    <definedName name="_s1">#REF!</definedName>
    <definedName name="BM8_SelectZBM.BM8_ZBMChangeKMM">[2]!BM8_SelectZBM.BM8_ZBMChangeKMM</definedName>
    <definedName name="BM8_SelectZBM.BM8_ZBMminusOption">[2]!BM8_SelectZBM.BM8_ZBMminusOption</definedName>
    <definedName name="BM8_SelectZBM.BM8_ZBMSumOption">[2]!BM8_SelectZBM.BM8_ZBMSumOption</definedName>
    <definedName name="_xlnm.Database" hidden="1">#REF!</definedName>
    <definedName name="gxxe2003">[3]P1012001!$A$6:$E$117</definedName>
    <definedName name="_xlnm.Print_Area" localSheetId="0">'1、本级公共预算收入'!$A$1:$C$31</definedName>
    <definedName name="_xlnm.Print_Area">#REF!</definedName>
    <definedName name="_xlnm.Print_Titles" localSheetId="1">'2、本级公共预算支出'!$1:$4</definedName>
    <definedName name="_xlnm.Print_Titles" localSheetId="3">'4、本级政府基金支出'!$1:$4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</definedNames>
  <calcPr calcId="144525"/>
</workbook>
</file>

<file path=xl/calcChain.xml><?xml version="1.0" encoding="utf-8"?>
<calcChain xmlns="http://schemas.openxmlformats.org/spreadsheetml/2006/main">
  <c r="C42" i="5"/>
  <c r="C41"/>
  <c r="C38"/>
  <c r="C36"/>
  <c r="C34"/>
  <c r="C32"/>
  <c r="C20"/>
  <c r="C10"/>
  <c r="C6"/>
  <c r="C5"/>
  <c r="C29" i="4"/>
  <c r="C23"/>
  <c r="C22"/>
  <c r="C19"/>
  <c r="C16"/>
  <c r="C15"/>
  <c r="C204" i="2"/>
  <c r="C200"/>
  <c r="C199"/>
  <c r="C198"/>
  <c r="C5"/>
  <c r="C112" i="1"/>
  <c r="C106"/>
  <c r="C105"/>
  <c r="C104"/>
  <c r="C99"/>
  <c r="C98"/>
  <c r="C96"/>
  <c r="C70"/>
  <c r="C35"/>
  <c r="C32"/>
  <c r="C23"/>
  <c r="C6"/>
  <c r="C5"/>
</calcChain>
</file>

<file path=xl/sharedStrings.xml><?xml version="1.0" encoding="utf-8"?>
<sst xmlns="http://schemas.openxmlformats.org/spreadsheetml/2006/main" count="398" uniqueCount="388">
  <si>
    <r>
      <rPr>
        <sz val="12"/>
        <rFont val="宋体"/>
        <charset val="134"/>
      </rPr>
      <t>附表</t>
    </r>
    <r>
      <rPr>
        <sz val="12"/>
        <rFont val="Times New Roman"/>
        <family val="1"/>
      </rPr>
      <t>3</t>
    </r>
  </si>
  <si>
    <r>
      <rPr>
        <sz val="20"/>
        <rFont val="方正大标宋简体"/>
        <charset val="134"/>
      </rPr>
      <t>区本级</t>
    </r>
    <r>
      <rPr>
        <sz val="20"/>
        <rFont val="Times New Roman"/>
        <family val="1"/>
      </rPr>
      <t>2020</t>
    </r>
    <r>
      <rPr>
        <sz val="20"/>
        <rFont val="方正大标宋简体"/>
        <charset val="134"/>
      </rPr>
      <t>年地方一般公共预算收入执行情况表</t>
    </r>
  </si>
  <si>
    <r>
      <rPr>
        <sz val="11"/>
        <rFont val="宋体"/>
        <charset val="134"/>
      </rPr>
      <t>单位：万元</t>
    </r>
  </si>
  <si>
    <r>
      <rPr>
        <sz val="11"/>
        <rFont val="宋体"/>
        <charset val="134"/>
      </rPr>
      <t>科目编码</t>
    </r>
  </si>
  <si>
    <r>
      <rPr>
        <sz val="11"/>
        <rFont val="宋体"/>
        <charset val="134"/>
      </rPr>
      <t>科目名称</t>
    </r>
  </si>
  <si>
    <r>
      <rPr>
        <sz val="11"/>
        <rFont val="宋体"/>
        <charset val="134"/>
      </rPr>
      <t>金额</t>
    </r>
  </si>
  <si>
    <t>一般预算收入合计</t>
  </si>
  <si>
    <r>
      <rPr>
        <sz val="11"/>
        <color indexed="8"/>
        <rFont val="Times New Roman"/>
        <family val="1"/>
      </rPr>
      <t>  </t>
    </r>
    <r>
      <rPr>
        <sz val="11"/>
        <color indexed="8"/>
        <rFont val="宋体"/>
        <charset val="134"/>
      </rPr>
      <t>（一）税收收入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</si>
  <si>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增值税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</si>
  <si>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营业税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</si>
  <si>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企业所得税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</si>
  <si>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个人所得税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</si>
  <si>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资源税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</si>
  <si>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城市维护建设税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</si>
  <si>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房产税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</si>
  <si>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印花税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</si>
  <si>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城镇土地使用税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</si>
  <si>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土地增值税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</si>
  <si>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车船税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</si>
  <si>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耕地占用税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</si>
  <si>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契税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</si>
  <si>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烟叶税</t>
    </r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</si>
  <si>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charset val="134"/>
      </rPr>
      <t>环境保护税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</si>
  <si>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其他税收收入</t>
    </r>
  </si>
  <si>
    <r>
      <rPr>
        <sz val="11"/>
        <color indexed="8"/>
        <rFont val="Times New Roman"/>
        <family val="1"/>
      </rPr>
      <t>  </t>
    </r>
    <r>
      <rPr>
        <sz val="11"/>
        <color indexed="8"/>
        <rFont val="宋体"/>
        <charset val="134"/>
      </rPr>
      <t>（二）非税收入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</si>
  <si>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专项收入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</si>
  <si>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行政事业性收费收入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</si>
  <si>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罚没收入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</si>
  <si>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国有资本经营收入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</si>
  <si>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国有资源（资产）有偿使用收入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</si>
  <si>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捐赠收入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</si>
  <si>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政府住房基金收入</t>
    </r>
  </si>
  <si>
    <r>
      <rPr>
        <sz val="11"/>
        <color indexed="8"/>
        <rFont val="Times New Roman"/>
        <family val="1"/>
      </rPr>
      <t>     </t>
    </r>
    <r>
      <rPr>
        <sz val="11"/>
        <color indexed="8"/>
        <rFont val="宋体"/>
        <charset val="134"/>
      </rPr>
      <t>其他收入</t>
    </r>
  </si>
  <si>
    <t>二、转移性收入</t>
  </si>
  <si>
    <r>
      <rPr>
        <sz val="11"/>
        <color indexed="8"/>
        <rFont val="Times New Roman"/>
      </rPr>
      <t>  </t>
    </r>
    <r>
      <rPr>
        <sz val="11"/>
        <color indexed="8"/>
        <rFont val="宋体"/>
        <charset val="134"/>
      </rPr>
      <t>（一）返还性收入</t>
    </r>
  </si>
  <si>
    <r>
      <rPr>
        <sz val="11"/>
        <color indexed="8"/>
        <rFont val="Times New Roman"/>
      </rPr>
      <t xml:space="preserve">  </t>
    </r>
    <r>
      <rPr>
        <sz val="11"/>
        <color indexed="8"/>
        <rFont val="宋体"/>
        <charset val="134"/>
      </rPr>
      <t>其它返还性收入</t>
    </r>
  </si>
  <si>
    <r>
      <rPr>
        <sz val="11"/>
        <color indexed="8"/>
        <rFont val="Times New Roman"/>
      </rPr>
      <t>  </t>
    </r>
    <r>
      <rPr>
        <sz val="11"/>
        <color indexed="8"/>
        <rFont val="宋体"/>
        <charset val="134"/>
      </rPr>
      <t>（二）一般性转移支付收入</t>
    </r>
  </si>
  <si>
    <r>
      <rPr>
        <sz val="11"/>
        <color rgb="FF000000"/>
        <rFont val="Times New Roman"/>
      </rPr>
      <t xml:space="preserve">    </t>
    </r>
    <r>
      <rPr>
        <sz val="11"/>
        <color rgb="FF000000"/>
        <rFont val="宋体"/>
        <charset val="134"/>
      </rPr>
      <t>体制补助收入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</si>
  <si>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均衡性转移支付收入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</si>
  <si>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县级基本财力保障机制奖补资金收入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</si>
  <si>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结算补助收入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</si>
  <si>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基层公检法司转移支付收入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</si>
  <si>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城乡义务教育转移支付收入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</si>
  <si>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基本养老金转移支付收入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</si>
  <si>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产粮大县奖励资金收入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</si>
  <si>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重点生态功能区转移支付收入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</si>
  <si>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固定数额补助收入</t>
    </r>
  </si>
  <si>
    <r>
      <rPr>
        <sz val="11"/>
        <color indexed="8"/>
        <rFont val="Times New Roman"/>
      </rPr>
      <t xml:space="preserve">    </t>
    </r>
    <r>
      <rPr>
        <sz val="11"/>
        <color indexed="8"/>
        <rFont val="宋体"/>
        <charset val="134"/>
      </rPr>
      <t>革命老区转移支付收入</t>
    </r>
  </si>
  <si>
    <t xml:space="preserve">1100229  </t>
  </si>
  <si>
    <t xml:space="preserve">  民族地区转移支付收入</t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</si>
  <si>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一般公共服务共同财政事权转移支付收入</t>
    </r>
  </si>
  <si>
    <r>
      <rPr>
        <sz val="11"/>
        <color indexed="8"/>
        <rFont val="Times New Roman"/>
      </rPr>
      <t xml:space="preserve">    </t>
    </r>
    <r>
      <rPr>
        <sz val="11"/>
        <color indexed="8"/>
        <rFont val="宋体"/>
        <charset val="134"/>
      </rPr>
      <t>外交共同财政事权转移支付收入</t>
    </r>
  </si>
  <si>
    <r>
      <rPr>
        <sz val="11"/>
        <color indexed="8"/>
        <rFont val="Times New Roman"/>
      </rPr>
      <t xml:space="preserve">    </t>
    </r>
    <r>
      <rPr>
        <sz val="11"/>
        <color indexed="8"/>
        <rFont val="宋体"/>
        <charset val="134"/>
      </rPr>
      <t>国防支出共同财政事权转移支付收入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</si>
  <si>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公共安全共同财政事权转移支付收入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</si>
  <si>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教育共同财政事权转移支付收入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</si>
  <si>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科学技术共同财政事权转移支付收入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</si>
  <si>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文化旅游体育与传媒共同财政事权转移支付收入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</si>
  <si>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社会保障和就业共同财政事权转移支付收入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</si>
  <si>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卫生健康共同财政事权转移支付收入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</si>
  <si>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</si>
  <si>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城乡社区共同财政事权转移支付收入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</si>
  <si>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</si>
  <si>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</si>
  <si>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rgb="FF000000"/>
        <rFont val="Times New Roman"/>
      </rPr>
      <t>    </t>
    </r>
    <r>
      <rPr>
        <sz val="11"/>
        <color rgb="FF000000"/>
        <rFont val="宋体"/>
        <charset val="134"/>
      </rPr>
      <t>资源勘探工业信息等共同财政事权转移支付收入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</si>
  <si>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</si>
  <si>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金融共同财政事权转移支付收入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</si>
  <si>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自然资源海洋气象等共同财政事权转移支付收入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</si>
  <si>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住房保障共同财政事权转移支付收入</t>
    </r>
  </si>
  <si>
    <t xml:space="preserve">1100260  </t>
  </si>
  <si>
    <t xml:space="preserve">  灾害防治及应急管理共同财政事权转移支付收入</t>
  </si>
  <si>
    <r>
      <rPr>
        <sz val="11"/>
        <color rgb="FF000000"/>
        <rFont val="Times New Roman"/>
      </rPr>
      <t>    </t>
    </r>
    <r>
      <rPr>
        <sz val="11"/>
        <color rgb="FF000000"/>
        <rFont val="宋体"/>
        <charset val="134"/>
      </rPr>
      <t>粮油物资储备共同财政事权转移支付收入</t>
    </r>
  </si>
  <si>
    <r>
      <rPr>
        <sz val="11"/>
        <color rgb="FF000000"/>
        <rFont val="Times New Roman"/>
      </rPr>
      <t xml:space="preserve">    </t>
    </r>
    <r>
      <rPr>
        <sz val="11"/>
        <color rgb="FF000000"/>
        <rFont val="宋体"/>
        <charset val="134"/>
      </rPr>
      <t>灾害防治及应急管理共同财政事权转移支付收入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</si>
  <si>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其他共同财政事权转移支付收入</t>
    </r>
  </si>
  <si>
    <r>
      <rPr>
        <sz val="11"/>
        <color indexed="8"/>
        <rFont val="Times New Roman"/>
      </rPr>
      <t>  </t>
    </r>
    <r>
      <rPr>
        <sz val="11"/>
        <color indexed="8"/>
        <rFont val="宋体"/>
        <charset val="134"/>
      </rPr>
      <t>（三）专项转移支付收入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</si>
  <si>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一般公共服务</t>
    </r>
    <r>
      <rPr>
        <sz val="11"/>
        <color indexed="8"/>
        <rFont val="Times New Roman"/>
      </rPr>
      <t> </t>
    </r>
  </si>
  <si>
    <r>
      <rPr>
        <sz val="11"/>
        <color indexed="8"/>
        <rFont val="Times New Roman"/>
      </rPr>
      <t xml:space="preserve">    </t>
    </r>
    <r>
      <rPr>
        <sz val="11"/>
        <color indexed="8"/>
        <rFont val="宋体"/>
        <charset val="134"/>
      </rPr>
      <t>外交</t>
    </r>
  </si>
  <si>
    <r>
      <rPr>
        <sz val="11"/>
        <color indexed="8"/>
        <rFont val="Times New Roman"/>
      </rPr>
      <t xml:space="preserve">    </t>
    </r>
    <r>
      <rPr>
        <sz val="11"/>
        <color indexed="8"/>
        <rFont val="宋体"/>
        <charset val="134"/>
      </rPr>
      <t>国防支出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</si>
  <si>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公共安全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</si>
  <si>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教育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</si>
  <si>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科学技术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</si>
  <si>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文化旅游体育与传媒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</si>
  <si>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社会保障和就业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</si>
  <si>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卫生健康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</si>
  <si>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</rPr>
      <t> 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</si>
  <si>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城乡社区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</si>
  <si>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</rPr>
      <t> 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</si>
  <si>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</rPr>
      <t> </t>
    </r>
  </si>
  <si>
    <r>
      <rPr>
        <sz val="11"/>
        <color rgb="FF000000"/>
        <rFont val="Times New Roman"/>
      </rPr>
      <t>    </t>
    </r>
    <r>
      <rPr>
        <sz val="11"/>
        <color rgb="FF000000"/>
        <rFont val="宋体"/>
        <charset val="134"/>
      </rPr>
      <t>资源勘探工业信息等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</si>
  <si>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</rPr>
      <t> 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</si>
  <si>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金融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</si>
  <si>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自然资源海洋气象等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</si>
  <si>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住房保障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</si>
  <si>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粮油物资储备</t>
    </r>
  </si>
  <si>
    <t xml:space="preserve">  灾害防治及应急管理</t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</si>
  <si>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</si>
  <si>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Times New Roman"/>
      </rPr>
      <t xml:space="preserve">    </t>
    </r>
    <r>
      <rPr>
        <sz val="11"/>
        <color indexed="8"/>
        <rFont val="宋体"/>
        <charset val="134"/>
      </rPr>
      <t>其他一般性转移支付收入</t>
    </r>
  </si>
  <si>
    <r>
      <rPr>
        <sz val="11"/>
        <color indexed="8"/>
        <rFont val="Times New Roman"/>
      </rPr>
      <t>  </t>
    </r>
    <r>
      <rPr>
        <sz val="11"/>
        <color indexed="8"/>
        <rFont val="宋体"/>
        <charset val="134"/>
      </rPr>
      <t>（四）下级上解收入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</si>
  <si>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体制上解收入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</si>
  <si>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专项上解收入</t>
    </r>
  </si>
  <si>
    <r>
      <rPr>
        <sz val="11"/>
        <color indexed="8"/>
        <rFont val="Times New Roman"/>
      </rPr>
      <t>  </t>
    </r>
    <r>
      <rPr>
        <sz val="11"/>
        <color indexed="8"/>
        <rFont val="宋体"/>
        <charset val="134"/>
      </rPr>
      <t>（五）上年结转收入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</si>
  <si>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上年专项结转</t>
    </r>
  </si>
  <si>
    <r>
      <rPr>
        <sz val="11"/>
        <color indexed="8"/>
        <rFont val="Times New Roman"/>
      </rPr>
      <t>  </t>
    </r>
    <r>
      <rPr>
        <sz val="11"/>
        <color indexed="8"/>
        <rFont val="宋体"/>
        <charset val="134"/>
      </rPr>
      <t>（六）调入资金</t>
    </r>
  </si>
  <si>
    <r>
      <rPr>
        <sz val="11"/>
        <color indexed="8"/>
        <rFont val="Times New Roman"/>
      </rPr>
      <t xml:space="preserve">   </t>
    </r>
    <r>
      <rPr>
        <sz val="11"/>
        <color indexed="8"/>
        <rFont val="宋体"/>
        <charset val="134"/>
      </rPr>
      <t>调入一般公共预算资金</t>
    </r>
  </si>
  <si>
    <r>
      <rPr>
        <sz val="11"/>
        <color indexed="8"/>
        <rFont val="Times New Roman"/>
      </rPr>
      <t xml:space="preserve">          </t>
    </r>
    <r>
      <rPr>
        <sz val="11"/>
        <color indexed="8"/>
        <rFont val="宋体"/>
        <charset val="134"/>
      </rPr>
      <t>从政府性基金预算调入一般公共预算资金</t>
    </r>
  </si>
  <si>
    <r>
      <rPr>
        <sz val="11"/>
        <color indexed="8"/>
        <rFont val="Times New Roman"/>
      </rPr>
      <t xml:space="preserve">          </t>
    </r>
    <r>
      <rPr>
        <sz val="11"/>
        <color indexed="8"/>
        <rFont val="宋体"/>
        <charset val="134"/>
      </rPr>
      <t>从国有资本经营预算调入一般公共预算资金</t>
    </r>
  </si>
  <si>
    <r>
      <rPr>
        <sz val="11"/>
        <color indexed="8"/>
        <rFont val="Times New Roman"/>
      </rPr>
      <t xml:space="preserve">          </t>
    </r>
    <r>
      <rPr>
        <sz val="11"/>
        <color indexed="8"/>
        <rFont val="宋体"/>
        <charset val="134"/>
      </rPr>
      <t>从抗疫特别国债调入一般公共预算资金</t>
    </r>
  </si>
  <si>
    <r>
      <rPr>
        <sz val="11"/>
        <color indexed="8"/>
        <rFont val="Times New Roman"/>
      </rPr>
      <t xml:space="preserve">          </t>
    </r>
    <r>
      <rPr>
        <sz val="11"/>
        <color indexed="8"/>
        <rFont val="宋体"/>
        <charset val="134"/>
      </rPr>
      <t>从其他资金调入一般公共预算资金</t>
    </r>
  </si>
  <si>
    <r>
      <rPr>
        <sz val="11"/>
        <color indexed="8"/>
        <rFont val="Times New Roman"/>
      </rPr>
      <t xml:space="preserve"> </t>
    </r>
    <r>
      <rPr>
        <b/>
        <sz val="11"/>
        <color indexed="8"/>
        <rFont val="宋体"/>
        <charset val="134"/>
      </rPr>
      <t>（七）债务转贷收入</t>
    </r>
  </si>
  <si>
    <r>
      <rPr>
        <sz val="11"/>
        <color indexed="8"/>
        <rFont val="Times New Roman"/>
      </rPr>
      <t>    </t>
    </r>
    <r>
      <rPr>
        <sz val="11"/>
        <color indexed="8"/>
        <rFont val="宋体"/>
        <charset val="134"/>
      </rPr>
      <t>地方政府一般债务转贷收入</t>
    </r>
  </si>
  <si>
    <r>
      <rPr>
        <sz val="11"/>
        <color indexed="8"/>
        <rFont val="Times New Roman"/>
      </rPr>
      <t>        </t>
    </r>
    <r>
      <rPr>
        <sz val="11"/>
        <color indexed="8"/>
        <rFont val="宋体"/>
        <charset val="134"/>
      </rPr>
      <t>地方政府一般债券转贷收入</t>
    </r>
  </si>
  <si>
    <r>
      <rPr>
        <sz val="11"/>
        <color indexed="8"/>
        <rFont val="Times New Roman"/>
      </rPr>
      <t xml:space="preserve">              </t>
    </r>
    <r>
      <rPr>
        <sz val="11"/>
        <color indexed="8"/>
        <rFont val="宋体"/>
        <charset val="134"/>
      </rPr>
      <t>新增债券</t>
    </r>
  </si>
  <si>
    <r>
      <rPr>
        <sz val="11"/>
        <color indexed="8"/>
        <rFont val="Times New Roman"/>
      </rPr>
      <t xml:space="preserve">              </t>
    </r>
    <r>
      <rPr>
        <sz val="11"/>
        <color indexed="8"/>
        <rFont val="宋体"/>
        <charset val="134"/>
      </rPr>
      <t>再融资债券</t>
    </r>
  </si>
  <si>
    <r>
      <rPr>
        <sz val="11"/>
        <color indexed="8"/>
        <rFont val="Times New Roman"/>
      </rPr>
      <t>        </t>
    </r>
    <r>
      <rPr>
        <sz val="11"/>
        <color indexed="8"/>
        <rFont val="宋体"/>
        <charset val="134"/>
      </rPr>
      <t>地方政府向国际组织借款转贷收入</t>
    </r>
  </si>
  <si>
    <t>（八）动用预算稳定调节基金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</si>
  <si>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</rPr>
      <t>    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</rPr>
      <t>    </t>
    </r>
    <r>
      <rPr>
        <b/>
        <sz val="11"/>
        <color indexed="8"/>
        <rFont val="宋体"/>
        <charset val="134"/>
      </rPr>
      <t>合</t>
    </r>
    <r>
      <rPr>
        <b/>
        <sz val="11"/>
        <color indexed="8"/>
        <rFont val="Times New Roman"/>
      </rPr>
      <t>    </t>
    </r>
    <r>
      <rPr>
        <b/>
        <sz val="11"/>
        <color indexed="8"/>
        <rFont val="宋体"/>
        <charset val="134"/>
      </rPr>
      <t>计</t>
    </r>
  </si>
  <si>
    <r>
      <rPr>
        <sz val="12"/>
        <rFont val="宋体"/>
        <charset val="134"/>
      </rPr>
      <t>附表</t>
    </r>
    <r>
      <rPr>
        <sz val="12"/>
        <rFont val="Times New Roman"/>
        <family val="1"/>
      </rPr>
      <t>4</t>
    </r>
  </si>
  <si>
    <r>
      <rPr>
        <sz val="20"/>
        <rFont val="方正大标宋简体"/>
        <charset val="134"/>
      </rPr>
      <t>区本级</t>
    </r>
    <r>
      <rPr>
        <sz val="20"/>
        <rFont val="Times New Roman"/>
        <family val="1"/>
      </rPr>
      <t>2020</t>
    </r>
    <r>
      <rPr>
        <sz val="20"/>
        <rFont val="方正大标宋简体"/>
        <charset val="134"/>
      </rPr>
      <t>年一般公共预算支出执行情况表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</si>
  <si>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</si>
  <si>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</si>
  <si>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金额</t>
    </r>
  </si>
  <si>
    <t>一、本级支出</t>
  </si>
  <si>
    <t>一般公共服务</t>
  </si>
  <si>
    <t xml:space="preserve">    政府办公厅(室)及相关机构事务</t>
  </si>
  <si>
    <t xml:space="preserve">      行政运行</t>
  </si>
  <si>
    <t xml:space="preserve">      其他政府办公厅（室）及相关机构事务支出</t>
  </si>
  <si>
    <t xml:space="preserve">    统计信息事务</t>
  </si>
  <si>
    <t xml:space="preserve">      专项普查活动</t>
  </si>
  <si>
    <t xml:space="preserve">    财政事务</t>
  </si>
  <si>
    <t xml:space="preserve">      财政国库业务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</si>
  <si>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</si>
  <si>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</si>
  <si>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</si>
  <si>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</si>
  <si>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</si>
  <si>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</si>
  <si>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</si>
  <si>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</si>
  <si>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群众团体事务</t>
  </si>
  <si>
    <t xml:space="preserve">      工会服务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</si>
  <si>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</si>
  <si>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</si>
  <si>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</si>
  <si>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</si>
  <si>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</si>
  <si>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</si>
  <si>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市场监督管理事务</t>
  </si>
  <si>
    <t xml:space="preserve">      其他市场监督管理事务</t>
  </si>
  <si>
    <t>其他一般公共服务支出</t>
  </si>
  <si>
    <t xml:space="preserve">   其他一般公共服务支出</t>
  </si>
  <si>
    <t>国防支出</t>
  </si>
  <si>
    <t xml:space="preserve">    其他国防支出</t>
  </si>
  <si>
    <t>公共安全支出</t>
  </si>
  <si>
    <t xml:space="preserve">    公安</t>
  </si>
  <si>
    <t xml:space="preserve">      其他公安支出</t>
  </si>
  <si>
    <t xml:space="preserve">    司法</t>
  </si>
  <si>
    <t xml:space="preserve">      其他司法支出</t>
  </si>
  <si>
    <t>教育支出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</si>
  <si>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</si>
  <si>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</si>
  <si>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</si>
  <si>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</si>
  <si>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>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</si>
  <si>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</si>
  <si>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</si>
  <si>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</si>
  <si>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科技成果转化与扩散</t>
  </si>
  <si>
    <t xml:space="preserve">    其他技术研究与开发支出</t>
  </si>
  <si>
    <t>文化旅游体育与传媒支出</t>
  </si>
  <si>
    <t xml:space="preserve">    文化和旅游</t>
  </si>
  <si>
    <t xml:space="preserve">      群众文化</t>
  </si>
  <si>
    <t xml:space="preserve">    新闻出版电影</t>
  </si>
  <si>
    <t xml:space="preserve">      电影</t>
  </si>
  <si>
    <t>社会保障和就业支出</t>
  </si>
  <si>
    <t xml:space="preserve">    人力资源和社会保障管理事务</t>
  </si>
  <si>
    <t xml:space="preserve">      社会保险业务管理事务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</si>
  <si>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</si>
  <si>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</si>
  <si>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</si>
  <si>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</si>
  <si>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</si>
  <si>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</si>
  <si>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</si>
  <si>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</si>
  <si>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</si>
  <si>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</si>
  <si>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</si>
  <si>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</si>
  <si>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抚恤</t>
  </si>
  <si>
    <t xml:space="preserve">      伤残抚恤</t>
  </si>
  <si>
    <t xml:space="preserve">      义务兵优待</t>
  </si>
  <si>
    <t xml:space="preserve">    退役安置</t>
  </si>
  <si>
    <t xml:space="preserve">      退役士兵安置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</si>
  <si>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</si>
  <si>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</si>
  <si>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</si>
  <si>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</si>
  <si>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</si>
  <si>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</si>
  <si>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</si>
  <si>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</si>
  <si>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</si>
  <si>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</si>
  <si>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</si>
  <si>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</si>
  <si>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</si>
  <si>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最低生活保障</t>
  </si>
  <si>
    <t xml:space="preserve">   城市最低生活保障金支出</t>
  </si>
  <si>
    <t xml:space="preserve">   农村最低生活保障金支出</t>
  </si>
  <si>
    <t xml:space="preserve">   临时救助</t>
  </si>
  <si>
    <t xml:space="preserve">    临时救助支出</t>
  </si>
  <si>
    <t xml:space="preserve">    特困人员救助供养</t>
  </si>
  <si>
    <t xml:space="preserve">      农村特困人员救助供养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</si>
  <si>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</si>
  <si>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</si>
  <si>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</si>
  <si>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其他社会保障和就业支出</t>
  </si>
  <si>
    <t>卫生健康支出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</si>
  <si>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</si>
  <si>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</si>
  <si>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</si>
  <si>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</si>
  <si>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</si>
  <si>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基本公共卫生服务</t>
  </si>
  <si>
    <t xml:space="preserve">      重大公共卫生服务</t>
  </si>
  <si>
    <t xml:space="preserve">      其他公共卫生服务</t>
  </si>
  <si>
    <t xml:space="preserve">    计划生育事务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</si>
  <si>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</si>
  <si>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</si>
  <si>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</si>
  <si>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</si>
  <si>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</si>
  <si>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</si>
  <si>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</si>
  <si>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</si>
  <si>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医疗救助</t>
  </si>
  <si>
    <t xml:space="preserve">  城乡医疗救助</t>
  </si>
  <si>
    <t xml:space="preserve">    医疗保障管理事务</t>
  </si>
  <si>
    <t xml:space="preserve">      其他医疗保障管理事务支出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</si>
  <si>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</si>
  <si>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</si>
  <si>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</si>
  <si>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</si>
  <si>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</si>
  <si>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自然生态保护</t>
  </si>
  <si>
    <t xml:space="preserve">     农村环境保护</t>
  </si>
  <si>
    <t xml:space="preserve">   城乡社区支出</t>
  </si>
  <si>
    <t xml:space="preserve">      城乡社区管理事务</t>
  </si>
  <si>
    <t xml:space="preserve">        行政运行</t>
  </si>
  <si>
    <t xml:space="preserve">        城管执法</t>
  </si>
  <si>
    <t xml:space="preserve">   城乡社区公共设施</t>
  </si>
  <si>
    <t xml:space="preserve">   小城镇基础设施建设</t>
  </si>
  <si>
    <t xml:space="preserve">      城乡社区环境卫生</t>
  </si>
  <si>
    <t>农林水支出</t>
  </si>
  <si>
    <t xml:space="preserve">      农业</t>
  </si>
  <si>
    <t xml:space="preserve">        农业推广资金</t>
  </si>
  <si>
    <t xml:space="preserve">        病虫害控制</t>
  </si>
  <si>
    <t xml:space="preserve">        统计监测与信息服务</t>
  </si>
  <si>
    <t xml:space="preserve">        防灾救灾</t>
  </si>
  <si>
    <t xml:space="preserve">        对高校毕业生到基层任职补助</t>
  </si>
  <si>
    <t xml:space="preserve">        其他农业支出</t>
  </si>
  <si>
    <t xml:space="preserve">      林业和草原</t>
  </si>
  <si>
    <t xml:space="preserve">        森林资源培育</t>
  </si>
  <si>
    <t xml:space="preserve">        森林资源管理</t>
  </si>
  <si>
    <t xml:space="preserve">      水利</t>
  </si>
  <si>
    <t xml:space="preserve">        水资源节约管理与保护</t>
  </si>
  <si>
    <t xml:space="preserve">        抗旱</t>
  </si>
  <si>
    <t xml:space="preserve">        农田水利</t>
  </si>
  <si>
    <t xml:space="preserve">       其他水利支出</t>
  </si>
  <si>
    <t xml:space="preserve">      扶贫</t>
  </si>
  <si>
    <t xml:space="preserve">        生产发展</t>
  </si>
  <si>
    <t xml:space="preserve">        其他扶贫支出</t>
  </si>
  <si>
    <t xml:space="preserve">      农村综合改革</t>
  </si>
  <si>
    <t xml:space="preserve">        对村级一事一议的补助</t>
  </si>
  <si>
    <t xml:space="preserve">        对村集体经济组织的补助</t>
  </si>
  <si>
    <t xml:space="preserve">        其他农村综合改革支出</t>
  </si>
  <si>
    <t>交通运输支出</t>
  </si>
  <si>
    <t xml:space="preserve">      公路水路运输</t>
  </si>
  <si>
    <t xml:space="preserve">        公路建设</t>
  </si>
  <si>
    <t xml:space="preserve">        公路养护</t>
  </si>
  <si>
    <t>资源勘探信息等支出</t>
  </si>
  <si>
    <t xml:space="preserve">      支持中小企业发展和管理支出</t>
  </si>
  <si>
    <t xml:space="preserve">        其他支持中小企业发展和管理支出</t>
  </si>
  <si>
    <t>金融支出</t>
  </si>
  <si>
    <t>重点企业贷款贴息</t>
  </si>
  <si>
    <t>援助其他地区支出</t>
  </si>
  <si>
    <t xml:space="preserve">      其他支出</t>
  </si>
  <si>
    <t>自然资源海洋气象等支出</t>
  </si>
  <si>
    <t xml:space="preserve">      自然资源事务</t>
  </si>
  <si>
    <t xml:space="preserve">        自然资源规划及管理</t>
  </si>
  <si>
    <t xml:space="preserve">        其他自然资源事务支出</t>
  </si>
  <si>
    <t>住房保障支出</t>
  </si>
  <si>
    <t xml:space="preserve">      住房改革支出</t>
  </si>
  <si>
    <t xml:space="preserve">        住房公积金</t>
  </si>
  <si>
    <t>粮油物资储备支出</t>
  </si>
  <si>
    <t xml:space="preserve">    应急物资储备</t>
  </si>
  <si>
    <t>灾害防治及应急管理支出</t>
  </si>
  <si>
    <t xml:space="preserve">     应急管理事务</t>
  </si>
  <si>
    <t xml:space="preserve">       安全监管</t>
  </si>
  <si>
    <t xml:space="preserve">     消防事务</t>
  </si>
  <si>
    <t xml:space="preserve">       行政运行</t>
  </si>
  <si>
    <t xml:space="preserve">     自然灾害救灾及恢复重建支出</t>
  </si>
  <si>
    <t xml:space="preserve">       自然灾害救灾补助</t>
  </si>
  <si>
    <t xml:space="preserve">       自然灾害后重建补助</t>
  </si>
  <si>
    <t>预备费</t>
  </si>
  <si>
    <t>其他支出</t>
  </si>
  <si>
    <t xml:space="preserve"> 年初预留</t>
  </si>
  <si>
    <t>债务付息支出</t>
  </si>
  <si>
    <t xml:space="preserve">        地方政府一般债券付息支出</t>
  </si>
  <si>
    <t>二、转移性支出合计</t>
  </si>
  <si>
    <t>转移性支出</t>
  </si>
  <si>
    <t>上解支出</t>
  </si>
  <si>
    <t>体制上解支出</t>
  </si>
  <si>
    <t>债务还本支出</t>
  </si>
  <si>
    <t xml:space="preserve">        地方政府一般债券还本支出</t>
  </si>
  <si>
    <t>支  出  合  计</t>
  </si>
  <si>
    <t>附表8</t>
  </si>
  <si>
    <r>
      <rPr>
        <sz val="20"/>
        <rFont val="方正大标宋简体"/>
        <charset val="134"/>
      </rPr>
      <t>区本级</t>
    </r>
    <r>
      <rPr>
        <sz val="20"/>
        <rFont val="Times New Roman"/>
        <family val="1"/>
      </rPr>
      <t>2020</t>
    </r>
    <r>
      <rPr>
        <sz val="20"/>
        <rFont val="方正大标宋简体"/>
        <charset val="134"/>
      </rPr>
      <t>年政府性基金预算收入执行情况表</t>
    </r>
  </si>
  <si>
    <t>单位：万元</t>
  </si>
  <si>
    <t>科目编码</t>
  </si>
  <si>
    <t>科目名称</t>
  </si>
  <si>
    <t>金额</t>
  </si>
  <si>
    <t>政府性基金收入</t>
  </si>
  <si>
    <t xml:space="preserve">  国有土地使用权出让收入</t>
  </si>
  <si>
    <r>
      <rPr>
        <sz val="11"/>
        <rFont val="Times New Roman"/>
        <family val="1"/>
      </rPr>
      <t xml:space="preserve">        </t>
    </r>
    <r>
      <rPr>
        <sz val="11"/>
        <rFont val="宋体"/>
        <charset val="134"/>
      </rPr>
      <t>土地出让价款收入</t>
    </r>
  </si>
  <si>
    <r>
      <rPr>
        <sz val="11"/>
        <rFont val="Times New Roman"/>
        <family val="1"/>
      </rPr>
      <t xml:space="preserve">        </t>
    </r>
    <r>
      <rPr>
        <sz val="11"/>
        <rFont val="宋体"/>
        <charset val="134"/>
      </rPr>
      <t>补缴的土地价款</t>
    </r>
  </si>
  <si>
    <r>
      <rPr>
        <sz val="11"/>
        <rFont val="Times New Roman"/>
        <family val="1"/>
      </rPr>
      <t xml:space="preserve">        </t>
    </r>
    <r>
      <rPr>
        <sz val="11"/>
        <rFont val="宋体"/>
        <charset val="134"/>
      </rPr>
      <t>划拨土地收入</t>
    </r>
  </si>
  <si>
    <r>
      <rPr>
        <sz val="11"/>
        <rFont val="Times New Roman"/>
        <family val="1"/>
      </rPr>
      <t xml:space="preserve">        </t>
    </r>
    <r>
      <rPr>
        <sz val="11"/>
        <rFont val="宋体"/>
        <charset val="134"/>
      </rPr>
      <t>缴纳新增建设用地土地有偿使用费</t>
    </r>
  </si>
  <si>
    <r>
      <rPr>
        <sz val="11"/>
        <rFont val="Times New Roman"/>
        <family val="1"/>
      </rPr>
      <t xml:space="preserve">        </t>
    </r>
    <r>
      <rPr>
        <sz val="11"/>
        <rFont val="宋体"/>
        <charset val="134"/>
      </rPr>
      <t>其他土地出让收入</t>
    </r>
  </si>
  <si>
    <t xml:space="preserve">  城市基础设施配套费收入</t>
  </si>
  <si>
    <t xml:space="preserve">  污水处理费收入</t>
  </si>
  <si>
    <t>本级收入合计</t>
  </si>
  <si>
    <t>转移性收入合计</t>
  </si>
  <si>
    <r>
      <rPr>
        <sz val="11"/>
        <rFont val="Times New Roman"/>
      </rPr>
      <t xml:space="preserve">    </t>
    </r>
    <r>
      <rPr>
        <sz val="11"/>
        <rFont val="宋体"/>
        <charset val="134"/>
      </rPr>
      <t>一、政府性基金转移支付收入</t>
    </r>
  </si>
  <si>
    <t>政府性基金补助收入</t>
  </si>
  <si>
    <t>二、政府性基金上解收入</t>
  </si>
  <si>
    <r>
      <rPr>
        <sz val="11"/>
        <rFont val="宋体"/>
        <charset val="134"/>
      </rPr>
      <t>三、</t>
    </r>
    <r>
      <rPr>
        <sz val="11"/>
        <rFont val="Times New Roman"/>
      </rPr>
      <t xml:space="preserve"> </t>
    </r>
    <r>
      <rPr>
        <sz val="11"/>
        <rFont val="宋体"/>
        <charset val="134"/>
      </rPr>
      <t>上年结余收入</t>
    </r>
  </si>
  <si>
    <r>
      <rPr>
        <sz val="11"/>
        <rFont val="Times New Roman"/>
      </rPr>
      <t xml:space="preserve">        </t>
    </r>
    <r>
      <rPr>
        <sz val="11"/>
        <rFont val="宋体"/>
        <charset val="134"/>
      </rPr>
      <t>政府性基金预算上年结余收入</t>
    </r>
  </si>
  <si>
    <t>四、调入资金</t>
  </si>
  <si>
    <r>
      <rPr>
        <sz val="11"/>
        <rFont val="宋体"/>
        <charset val="134"/>
      </rPr>
      <t>五、</t>
    </r>
    <r>
      <rPr>
        <sz val="11"/>
        <rFont val="Times New Roman"/>
      </rPr>
      <t xml:space="preserve"> </t>
    </r>
    <r>
      <rPr>
        <sz val="11"/>
        <rFont val="宋体"/>
        <charset val="134"/>
      </rPr>
      <t>债务转贷收入</t>
    </r>
  </si>
  <si>
    <t xml:space="preserve">    地方政府专项债务转贷收入</t>
  </si>
  <si>
    <t xml:space="preserve">      国有土地使用权出让金债务转贷收入</t>
  </si>
  <si>
    <t xml:space="preserve">      土地储备专项债券转贷收入</t>
  </si>
  <si>
    <t xml:space="preserve">      棚户区改造专项债券转贷收入</t>
  </si>
  <si>
    <t xml:space="preserve">      其他地方自行试点项目收益专项债券转贷收入</t>
  </si>
  <si>
    <t xml:space="preserve">      其他政府性基金债务转贷收入</t>
  </si>
  <si>
    <r>
      <rPr>
        <b/>
        <sz val="11"/>
        <rFont val="宋体"/>
        <charset val="134"/>
      </rPr>
      <t>收入总计</t>
    </r>
  </si>
  <si>
    <t>附表9</t>
  </si>
  <si>
    <r>
      <rPr>
        <sz val="20"/>
        <rFont val="方正大标宋简体"/>
        <charset val="134"/>
      </rPr>
      <t>区本级</t>
    </r>
    <r>
      <rPr>
        <sz val="20"/>
        <rFont val="Times New Roman"/>
        <family val="1"/>
      </rPr>
      <t>2020</t>
    </r>
    <r>
      <rPr>
        <sz val="20"/>
        <rFont val="方正大标宋简体"/>
        <charset val="134"/>
      </rPr>
      <t>年政府性基金预算支出执行情况表</t>
    </r>
  </si>
  <si>
    <r>
      <rPr>
        <sz val="11"/>
        <rFont val="宋体"/>
        <charset val="134"/>
      </rPr>
      <t>一、社会保障和就业支出</t>
    </r>
  </si>
  <si>
    <r>
      <rPr>
        <sz val="11"/>
        <rFont val="Times New Roman"/>
      </rPr>
      <t xml:space="preserve">       </t>
    </r>
    <r>
      <rPr>
        <sz val="11"/>
        <rFont val="宋体"/>
        <charset val="134"/>
      </rPr>
      <t>大中型水库移民后期扶持基金支出</t>
    </r>
  </si>
  <si>
    <t xml:space="preserve">      移民补助</t>
  </si>
  <si>
    <t xml:space="preserve">      基础设施建设和经济发展</t>
  </si>
  <si>
    <t xml:space="preserve">      其他大中型水库移民后期扶持资金支出</t>
  </si>
  <si>
    <t>二、城乡社区支出</t>
  </si>
  <si>
    <r>
      <rPr>
        <sz val="10"/>
        <rFont val="Times New Roman"/>
      </rPr>
      <t xml:space="preserve">       </t>
    </r>
    <r>
      <rPr>
        <sz val="10"/>
        <rFont val="宋体"/>
        <charset val="134"/>
      </rPr>
      <t>国有土地使用权出让收入安排的支出</t>
    </r>
  </si>
  <si>
    <t>征地和拆迁补偿支出</t>
  </si>
  <si>
    <t>补助被征地农民支出</t>
  </si>
  <si>
    <t>土地出让业务支出</t>
  </si>
  <si>
    <t xml:space="preserve">    城市基础设施配套费安排的支出</t>
  </si>
  <si>
    <t>城市公共设施</t>
  </si>
  <si>
    <t>城市环境卫生</t>
  </si>
  <si>
    <t>其他城市基础设施配套费安排的支出</t>
  </si>
  <si>
    <t>三、其他支出</t>
  </si>
  <si>
    <r>
      <rPr>
        <sz val="10"/>
        <rFont val="Times New Roman"/>
      </rPr>
      <t xml:space="preserve">    </t>
    </r>
    <r>
      <rPr>
        <sz val="10"/>
        <rFont val="宋体"/>
        <charset val="134"/>
      </rPr>
      <t>彩票公益金安排的支出</t>
    </r>
  </si>
  <si>
    <r>
      <rPr>
        <sz val="10"/>
        <color rgb="FF000000"/>
        <rFont val="Times New Roman"/>
      </rPr>
      <t xml:space="preserve">      </t>
    </r>
    <r>
      <rPr>
        <sz val="10"/>
        <color indexed="8"/>
        <rFont val="宋体"/>
        <charset val="134"/>
      </rPr>
      <t>用于教育事业的彩票公益金支出</t>
    </r>
  </si>
  <si>
    <r>
      <rPr>
        <sz val="10"/>
        <rFont val="Times New Roman"/>
      </rPr>
      <t xml:space="preserve">      </t>
    </r>
    <r>
      <rPr>
        <sz val="10"/>
        <rFont val="宋体"/>
        <charset val="134"/>
      </rPr>
      <t>用于残疾人事业的彩票公益金支出</t>
    </r>
  </si>
  <si>
    <r>
      <rPr>
        <sz val="10"/>
        <rFont val="Times New Roman"/>
      </rPr>
      <t xml:space="preserve">      </t>
    </r>
    <r>
      <rPr>
        <sz val="10"/>
        <rFont val="宋体"/>
        <charset val="134"/>
      </rPr>
      <t>用于城乡医疗求助的的彩票公益金支出</t>
    </r>
  </si>
  <si>
    <t>四、债务还本支出</t>
  </si>
  <si>
    <t xml:space="preserve">    地方政府专项债务还本支出</t>
  </si>
  <si>
    <t>其他政府性基金债务还本支出</t>
  </si>
  <si>
    <t>五、债务付息支出</t>
  </si>
  <si>
    <t xml:space="preserve">    地方政府专项债务付息支出</t>
  </si>
  <si>
    <r>
      <rPr>
        <sz val="10"/>
        <rFont val="Times New Roman"/>
      </rPr>
      <t xml:space="preserve">       </t>
    </r>
    <r>
      <rPr>
        <sz val="10"/>
        <rFont val="宋体"/>
        <charset val="134"/>
      </rPr>
      <t>国有土地使用权出让金债务付息支出</t>
    </r>
  </si>
  <si>
    <t>六、抗疫特别国债支出</t>
  </si>
  <si>
    <t>公共卫生体系建设</t>
  </si>
  <si>
    <t>本级支出合计</t>
  </si>
  <si>
    <t>转移性支出合计</t>
  </si>
  <si>
    <t>一、转移性支出</t>
  </si>
  <si>
    <r>
      <rPr>
        <sz val="11"/>
        <rFont val="Times New Roman"/>
      </rPr>
      <t xml:space="preserve">    </t>
    </r>
    <r>
      <rPr>
        <sz val="11"/>
        <rFont val="宋体"/>
        <charset val="134"/>
      </rPr>
      <t>政府性基金转移支付</t>
    </r>
  </si>
  <si>
    <r>
      <rPr>
        <sz val="11"/>
        <rFont val="Times New Roman"/>
      </rPr>
      <t xml:space="preserve">    </t>
    </r>
    <r>
      <rPr>
        <sz val="11"/>
        <rFont val="宋体"/>
        <charset val="134"/>
      </rPr>
      <t>调出资金</t>
    </r>
  </si>
  <si>
    <r>
      <rPr>
        <sz val="11"/>
        <rFont val="Times New Roman"/>
      </rPr>
      <t xml:space="preserve">         </t>
    </r>
    <r>
      <rPr>
        <sz val="11"/>
        <rFont val="宋体"/>
        <charset val="134"/>
      </rPr>
      <t>政府性基金预算调出资金</t>
    </r>
  </si>
  <si>
    <r>
      <rPr>
        <sz val="11"/>
        <rFont val="Times New Roman"/>
      </rPr>
      <t xml:space="preserve">    </t>
    </r>
    <r>
      <rPr>
        <sz val="11"/>
        <rFont val="宋体"/>
        <charset val="134"/>
      </rPr>
      <t>年终结余</t>
    </r>
  </si>
  <si>
    <r>
      <rPr>
        <sz val="11"/>
        <rFont val="Times New Roman"/>
      </rPr>
      <t xml:space="preserve">         </t>
    </r>
    <r>
      <rPr>
        <sz val="11"/>
        <rFont val="宋体"/>
        <charset val="134"/>
      </rPr>
      <t>政府性基金预算年终结余</t>
    </r>
  </si>
  <si>
    <r>
      <rPr>
        <sz val="11"/>
        <rFont val="Times New Roman"/>
      </rPr>
      <t xml:space="preserve">    </t>
    </r>
    <r>
      <rPr>
        <sz val="11"/>
        <rFont val="宋体"/>
        <charset val="134"/>
      </rPr>
      <t>债务转贷支出</t>
    </r>
  </si>
  <si>
    <t>二、债务还本支出</t>
  </si>
  <si>
    <r>
      <rPr>
        <sz val="11"/>
        <rFont val="Times New Roman"/>
      </rPr>
      <t xml:space="preserve">  </t>
    </r>
    <r>
      <rPr>
        <sz val="11"/>
        <rFont val="宋体"/>
        <charset val="134"/>
      </rPr>
      <t>地方政府专项债务还本支出</t>
    </r>
  </si>
  <si>
    <t xml:space="preserve">   国有土地使用权出让金债务还本支出</t>
  </si>
  <si>
    <r>
      <rPr>
        <sz val="11"/>
        <rFont val="Times New Roman"/>
      </rPr>
      <t xml:space="preserve">  </t>
    </r>
    <r>
      <rPr>
        <sz val="11"/>
        <rFont val="宋体"/>
        <charset val="134"/>
      </rPr>
      <t>抗疫特别国债还本支出</t>
    </r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</si>
</sst>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_ "/>
    <numFmt numFmtId="177" formatCode="0_);[Red]\(0\)"/>
  </numFmts>
  <fonts count="37">
    <font>
      <sz val="11"/>
      <color theme="1"/>
      <name val="宋体"/>
      <charset val="134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20"/>
      <name val="方正大标宋简体"/>
      <charset val="134"/>
    </font>
    <font>
      <sz val="2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rgb="FF000000"/>
      <name val="宋体"/>
      <charset val="134"/>
    </font>
    <font>
      <sz val="20"/>
      <color indexed="8"/>
      <name val="Times New Roman"/>
      <family val="1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Times New Roman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</font>
    <font>
      <sz val="11"/>
      <name val="Times New Roman"/>
    </font>
    <font>
      <sz val="10"/>
      <name val="Times New Roman"/>
    </font>
    <font>
      <sz val="10"/>
      <color rgb="FF000000"/>
      <name val="Times New Roman"/>
    </font>
    <font>
      <b/>
      <sz val="11"/>
      <name val="宋体"/>
      <charset val="134"/>
    </font>
    <font>
      <b/>
      <sz val="11"/>
      <name val="Times New Roman"/>
    </font>
    <font>
      <b/>
      <sz val="11"/>
      <name val="宋体"/>
      <charset val="134"/>
    </font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Times New Roman"/>
    </font>
    <font>
      <sz val="11"/>
      <color rgb="FF000000"/>
      <name val="Times New Roman"/>
    </font>
    <font>
      <b/>
      <sz val="11"/>
      <color indexed="8"/>
      <name val="Times New Roman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33" fillId="0" borderId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34" fillId="0" borderId="0"/>
    <xf numFmtId="0" fontId="33" fillId="0" borderId="0"/>
    <xf numFmtId="0" fontId="26" fillId="0" borderId="0"/>
    <xf numFmtId="0" fontId="33" fillId="0" borderId="0"/>
  </cellStyleXfs>
  <cellXfs count="112">
    <xf numFmtId="0" fontId="0" fillId="0" borderId="0" xfId="0"/>
    <xf numFmtId="0" fontId="1" fillId="0" borderId="0" xfId="0" applyFont="1"/>
    <xf numFmtId="0" fontId="9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6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6" applyFont="1" applyFill="1" applyBorder="1" applyAlignment="1">
      <alignment horizontal="left" vertical="center" wrapText="1"/>
    </xf>
    <xf numFmtId="3" fontId="12" fillId="0" borderId="2" xfId="6" applyNumberFormat="1" applyFont="1" applyFill="1" applyBorder="1" applyAlignment="1" applyProtection="1">
      <alignment vertical="center" wrapText="1"/>
    </xf>
    <xf numFmtId="1" fontId="12" fillId="0" borderId="2" xfId="6" applyNumberFormat="1" applyFont="1" applyFill="1" applyBorder="1" applyAlignment="1">
      <alignment horizontal="center" vertical="center" wrapText="1"/>
    </xf>
    <xf numFmtId="3" fontId="12" fillId="0" borderId="2" xfId="6" applyNumberFormat="1" applyFont="1" applyFill="1" applyBorder="1" applyAlignment="1" applyProtection="1">
      <alignment horizontal="left" vertical="center" wrapText="1"/>
    </xf>
    <xf numFmtId="3" fontId="13" fillId="0" borderId="2" xfId="6" applyNumberFormat="1" applyFont="1" applyFill="1" applyBorder="1" applyAlignment="1" applyProtection="1">
      <alignment horizontal="left" vertical="center" wrapText="1"/>
    </xf>
    <xf numFmtId="3" fontId="14" fillId="0" borderId="2" xfId="6" applyNumberFormat="1" applyFont="1" applyFill="1" applyBorder="1" applyAlignment="1" applyProtection="1">
      <alignment vertical="center"/>
    </xf>
    <xf numFmtId="3" fontId="15" fillId="0" borderId="2" xfId="6" applyNumberFormat="1" applyFont="1" applyFill="1" applyBorder="1" applyAlignment="1" applyProtection="1">
      <alignment vertical="center" wrapText="1"/>
    </xf>
    <xf numFmtId="0" fontId="12" fillId="0" borderId="2" xfId="6" applyFont="1" applyFill="1" applyBorder="1" applyAlignment="1">
      <alignment horizontal="left" vertical="center"/>
    </xf>
    <xf numFmtId="0" fontId="14" fillId="0" borderId="2" xfId="6" applyFont="1" applyFill="1" applyBorder="1" applyAlignment="1">
      <alignment horizontal="left" vertical="center" indent="2"/>
    </xf>
    <xf numFmtId="0" fontId="16" fillId="0" borderId="2" xfId="6" applyFont="1" applyFill="1" applyBorder="1" applyAlignment="1">
      <alignment horizontal="left" vertical="center"/>
    </xf>
    <xf numFmtId="3" fontId="14" fillId="0" borderId="2" xfId="6" applyNumberFormat="1" applyFont="1" applyFill="1" applyBorder="1" applyAlignment="1" applyProtection="1">
      <alignment horizontal="left" vertical="center"/>
    </xf>
    <xf numFmtId="1" fontId="16" fillId="0" borderId="2" xfId="6" applyNumberFormat="1" applyFont="1" applyFill="1" applyBorder="1" applyAlignment="1">
      <alignment horizontal="center" vertical="center"/>
    </xf>
    <xf numFmtId="0" fontId="17" fillId="0" borderId="2" xfId="6" applyFont="1" applyFill="1" applyBorder="1" applyAlignment="1">
      <alignment horizontal="left" vertical="center"/>
    </xf>
    <xf numFmtId="0" fontId="18" fillId="0" borderId="2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vertical="center"/>
    </xf>
    <xf numFmtId="0" fontId="14" fillId="0" borderId="2" xfId="6" applyFont="1" applyFill="1" applyBorder="1" applyAlignment="1">
      <alignment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19" fillId="0" borderId="2" xfId="6" applyFont="1" applyFill="1" applyBorder="1" applyAlignment="1">
      <alignment horizontal="center" vertical="center" wrapText="1"/>
    </xf>
    <xf numFmtId="1" fontId="20" fillId="0" borderId="2" xfId="6" applyNumberFormat="1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vertical="center" wrapText="1"/>
    </xf>
    <xf numFmtId="0" fontId="12" fillId="0" borderId="2" xfId="6" applyFont="1" applyFill="1" applyBorder="1" applyAlignment="1">
      <alignment vertical="center" wrapText="1"/>
    </xf>
    <xf numFmtId="0" fontId="13" fillId="0" borderId="2" xfId="6" applyFont="1" applyFill="1" applyBorder="1" applyAlignment="1">
      <alignment vertical="center" wrapText="1"/>
    </xf>
    <xf numFmtId="0" fontId="12" fillId="0" borderId="0" xfId="6" applyFont="1" applyFill="1" applyAlignment="1">
      <alignment horizontal="left" vertical="center" wrapText="1"/>
    </xf>
    <xf numFmtId="0" fontId="12" fillId="0" borderId="0" xfId="6" applyFont="1" applyFill="1" applyAlignment="1">
      <alignment vertical="center" wrapText="1"/>
    </xf>
    <xf numFmtId="1" fontId="12" fillId="0" borderId="0" xfId="6" applyNumberFormat="1" applyFont="1" applyFill="1" applyAlignment="1">
      <alignment horizontal="center" vertical="center" wrapText="1"/>
    </xf>
    <xf numFmtId="0" fontId="10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11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5" fillId="0" borderId="2" xfId="6" applyFont="1" applyFill="1" applyBorder="1" applyAlignment="1">
      <alignment horizontal="left" vertical="center"/>
    </xf>
    <xf numFmtId="0" fontId="11" fillId="0" borderId="2" xfId="6" applyFont="1" applyFill="1" applyBorder="1" applyAlignment="1">
      <alignment horizontal="left" vertical="center"/>
    </xf>
    <xf numFmtId="176" fontId="5" fillId="0" borderId="2" xfId="6" applyNumberFormat="1" applyFont="1" applyFill="1" applyBorder="1" applyAlignment="1">
      <alignment horizontal="center" vertical="center"/>
    </xf>
    <xf numFmtId="3" fontId="11" fillId="0" borderId="2" xfId="6" applyNumberFormat="1" applyFont="1" applyFill="1" applyBorder="1" applyAlignment="1" applyProtection="1">
      <alignment vertical="center"/>
    </xf>
    <xf numFmtId="0" fontId="5" fillId="0" borderId="2" xfId="6" applyFont="1" applyBorder="1" applyAlignment="1">
      <alignment vertical="center"/>
    </xf>
    <xf numFmtId="3" fontId="19" fillId="0" borderId="2" xfId="6" applyNumberFormat="1" applyFont="1" applyFill="1" applyBorder="1" applyAlignment="1" applyProtection="1">
      <alignment horizontal="center" vertical="center"/>
    </xf>
    <xf numFmtId="176" fontId="6" fillId="0" borderId="2" xfId="6" applyNumberFormat="1" applyFont="1" applyFill="1" applyBorder="1" applyAlignment="1">
      <alignment horizontal="center" vertical="center"/>
    </xf>
    <xf numFmtId="0" fontId="21" fillId="0" borderId="2" xfId="6" applyFont="1" applyFill="1" applyBorder="1" applyAlignment="1">
      <alignment horizontal="center" vertical="center" wrapText="1"/>
    </xf>
    <xf numFmtId="176" fontId="20" fillId="0" borderId="2" xfId="6" applyNumberFormat="1" applyFont="1" applyFill="1" applyBorder="1" applyAlignment="1">
      <alignment horizontal="center" vertical="center" wrapText="1"/>
    </xf>
    <xf numFmtId="176" fontId="12" fillId="0" borderId="2" xfId="6" applyNumberFormat="1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left" vertical="center" wrapText="1"/>
    </xf>
    <xf numFmtId="0" fontId="11" fillId="0" borderId="2" xfId="6" applyFont="1" applyFill="1" applyBorder="1" applyAlignment="1">
      <alignment horizontal="left" vertical="center" wrapText="1"/>
    </xf>
    <xf numFmtId="0" fontId="20" fillId="0" borderId="2" xfId="6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77" fontId="11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177" fontId="2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/>
    <xf numFmtId="0" fontId="7" fillId="0" borderId="2" xfId="6" applyNumberFormat="1" applyFont="1" applyFill="1" applyBorder="1" applyAlignment="1">
      <alignment vertical="center"/>
    </xf>
    <xf numFmtId="176" fontId="27" fillId="0" borderId="2" xfId="0" applyNumberFormat="1" applyFont="1" applyFill="1" applyBorder="1" applyAlignment="1">
      <alignment vertical="center"/>
    </xf>
    <xf numFmtId="0" fontId="14" fillId="0" borderId="2" xfId="6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right"/>
    </xf>
    <xf numFmtId="0" fontId="28" fillId="0" borderId="2" xfId="6" applyNumberFormat="1" applyFont="1" applyFill="1" applyBorder="1" applyAlignment="1">
      <alignment vertical="center"/>
    </xf>
    <xf numFmtId="176" fontId="29" fillId="0" borderId="2" xfId="0" applyNumberFormat="1" applyFont="1" applyFill="1" applyBorder="1" applyAlignment="1">
      <alignment vertical="center"/>
    </xf>
    <xf numFmtId="0" fontId="28" fillId="0" borderId="2" xfId="6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7" fillId="0" borderId="0" xfId="0" applyFont="1" applyFill="1" applyAlignment="1">
      <alignment vertical="center"/>
    </xf>
    <xf numFmtId="0" fontId="26" fillId="2" borderId="0" xfId="0" applyFont="1" applyFill="1"/>
    <xf numFmtId="0" fontId="26" fillId="0" borderId="0" xfId="0" applyFont="1" applyFill="1"/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176" fontId="11" fillId="3" borderId="2" xfId="0" applyNumberFormat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176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176" fontId="32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8">
    <cellStyle name="Normal" xfId="7"/>
    <cellStyle name="常规" xfId="0" builtinId="0"/>
    <cellStyle name="常规 2" xfId="3"/>
    <cellStyle name="常规 3" xfId="4"/>
    <cellStyle name="常规 3 2" xfId="2"/>
    <cellStyle name="常规 4" xfId="5"/>
    <cellStyle name="常规_21湖北省2015年地方财政预算表（20150331报部）" xfId="6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32;&#24314;&#25991;&#20214;&#22841;\&#37096;&#38376;&#39044;&#31639;\2020&#24180;&#37096;&#38376;&#39044;&#31639;\2020&#24180;&#20013;&#26399;&#39044;&#31639;&#35843;&#25972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39"/>
  <sheetViews>
    <sheetView workbookViewId="0">
      <selection activeCell="L85" sqref="L85"/>
    </sheetView>
  </sheetViews>
  <sheetFormatPr defaultColWidth="9" defaultRowHeight="15.6"/>
  <cols>
    <col min="1" max="1" width="15" style="81" customWidth="1"/>
    <col min="2" max="2" width="53.88671875" style="81" customWidth="1"/>
    <col min="3" max="3" width="13.109375" style="82" customWidth="1"/>
    <col min="4" max="16384" width="9" style="81"/>
  </cols>
  <sheetData>
    <row r="1" spans="1:3" ht="19.5" customHeight="1">
      <c r="A1" s="81" t="s">
        <v>0</v>
      </c>
    </row>
    <row r="2" spans="1:3" s="78" customFormat="1" ht="25.2">
      <c r="A2" s="103" t="s">
        <v>1</v>
      </c>
      <c r="B2" s="104"/>
      <c r="C2" s="104"/>
    </row>
    <row r="3" spans="1:3" s="79" customFormat="1" ht="29.25" customHeight="1">
      <c r="A3" s="105"/>
      <c r="B3" s="105"/>
      <c r="C3" s="11" t="s">
        <v>2</v>
      </c>
    </row>
    <row r="4" spans="1:3" s="79" customFormat="1" ht="21.9" customHeight="1">
      <c r="A4" s="83" t="s">
        <v>3</v>
      </c>
      <c r="B4" s="83" t="s">
        <v>4</v>
      </c>
      <c r="C4" s="84" t="s">
        <v>5</v>
      </c>
    </row>
    <row r="5" spans="1:3" s="79" customFormat="1" ht="15" customHeight="1">
      <c r="A5" s="85"/>
      <c r="B5" s="86" t="s">
        <v>6</v>
      </c>
      <c r="C5" s="87">
        <f>C6+C23</f>
        <v>36500</v>
      </c>
    </row>
    <row r="6" spans="1:3" s="79" customFormat="1" ht="15" customHeight="1">
      <c r="A6" s="88">
        <v>101</v>
      </c>
      <c r="B6" s="89" t="s">
        <v>7</v>
      </c>
      <c r="C6" s="87">
        <f>SUM(C7:C22)</f>
        <v>31875</v>
      </c>
    </row>
    <row r="7" spans="1:3" s="79" customFormat="1" ht="15" customHeight="1">
      <c r="A7" s="88">
        <v>10101</v>
      </c>
      <c r="B7" s="89" t="s">
        <v>8</v>
      </c>
      <c r="C7" s="87">
        <v>14735</v>
      </c>
    </row>
    <row r="8" spans="1:3" s="79" customFormat="1" ht="15" customHeight="1">
      <c r="A8" s="88">
        <v>10103</v>
      </c>
      <c r="B8" s="89" t="s">
        <v>9</v>
      </c>
      <c r="C8" s="90"/>
    </row>
    <row r="9" spans="1:3" s="79" customFormat="1" ht="15" customHeight="1">
      <c r="A9" s="88">
        <v>10104</v>
      </c>
      <c r="B9" s="89" t="s">
        <v>10</v>
      </c>
      <c r="C9" s="87">
        <v>6139</v>
      </c>
    </row>
    <row r="10" spans="1:3" s="79" customFormat="1" ht="15" customHeight="1">
      <c r="A10" s="88">
        <v>10106</v>
      </c>
      <c r="B10" s="89" t="s">
        <v>11</v>
      </c>
      <c r="C10" s="87">
        <v>1975</v>
      </c>
    </row>
    <row r="11" spans="1:3" s="79" customFormat="1" ht="15" customHeight="1">
      <c r="A11" s="88">
        <v>10107</v>
      </c>
      <c r="B11" s="89" t="s">
        <v>12</v>
      </c>
      <c r="C11" s="87">
        <v>51</v>
      </c>
    </row>
    <row r="12" spans="1:3" s="79" customFormat="1" ht="15" customHeight="1">
      <c r="A12" s="88">
        <v>10109</v>
      </c>
      <c r="B12" s="89" t="s">
        <v>13</v>
      </c>
      <c r="C12" s="87">
        <v>2475</v>
      </c>
    </row>
    <row r="13" spans="1:3" s="79" customFormat="1" ht="15" customHeight="1">
      <c r="A13" s="88">
        <v>10110</v>
      </c>
      <c r="B13" s="89" t="s">
        <v>14</v>
      </c>
      <c r="C13" s="87">
        <v>1297</v>
      </c>
    </row>
    <row r="14" spans="1:3" s="79" customFormat="1" ht="15" customHeight="1">
      <c r="A14" s="88">
        <v>10111</v>
      </c>
      <c r="B14" s="89" t="s">
        <v>15</v>
      </c>
      <c r="C14" s="87">
        <v>812</v>
      </c>
    </row>
    <row r="15" spans="1:3" s="79" customFormat="1" ht="15" customHeight="1">
      <c r="A15" s="88">
        <v>10112</v>
      </c>
      <c r="B15" s="89" t="s">
        <v>16</v>
      </c>
      <c r="C15" s="87">
        <v>1156</v>
      </c>
    </row>
    <row r="16" spans="1:3" s="79" customFormat="1" ht="15" customHeight="1">
      <c r="A16" s="88">
        <v>10113</v>
      </c>
      <c r="B16" s="89" t="s">
        <v>17</v>
      </c>
      <c r="C16" s="87">
        <v>2074</v>
      </c>
    </row>
    <row r="17" spans="1:3" s="79" customFormat="1" ht="15" customHeight="1">
      <c r="A17" s="88">
        <v>10114</v>
      </c>
      <c r="B17" s="89" t="s">
        <v>18</v>
      </c>
      <c r="C17" s="87">
        <v>1</v>
      </c>
    </row>
    <row r="18" spans="1:3" s="79" customFormat="1" ht="15" customHeight="1">
      <c r="A18" s="88">
        <v>10118</v>
      </c>
      <c r="B18" s="89" t="s">
        <v>19</v>
      </c>
      <c r="C18" s="87">
        <v>644</v>
      </c>
    </row>
    <row r="19" spans="1:3" s="79" customFormat="1" ht="15" customHeight="1">
      <c r="A19" s="88">
        <v>10119</v>
      </c>
      <c r="B19" s="89" t="s">
        <v>20</v>
      </c>
      <c r="C19" s="87">
        <v>435</v>
      </c>
    </row>
    <row r="20" spans="1:3" s="79" customFormat="1" ht="15" customHeight="1">
      <c r="A20" s="88">
        <v>10120</v>
      </c>
      <c r="B20" s="89" t="s">
        <v>21</v>
      </c>
      <c r="C20" s="87"/>
    </row>
    <row r="21" spans="1:3" s="79" customFormat="1" ht="15" customHeight="1">
      <c r="A21" s="88">
        <v>10121</v>
      </c>
      <c r="B21" s="89" t="s">
        <v>22</v>
      </c>
      <c r="C21" s="87">
        <v>81</v>
      </c>
    </row>
    <row r="22" spans="1:3" s="79" customFormat="1" ht="15" customHeight="1">
      <c r="A22" s="88">
        <v>10199</v>
      </c>
      <c r="B22" s="89" t="s">
        <v>23</v>
      </c>
      <c r="C22" s="91"/>
    </row>
    <row r="23" spans="1:3" s="79" customFormat="1" ht="15" customHeight="1">
      <c r="A23" s="88">
        <v>103</v>
      </c>
      <c r="B23" s="89" t="s">
        <v>24</v>
      </c>
      <c r="C23" s="87">
        <f>SUM(C24:C31)</f>
        <v>4625</v>
      </c>
    </row>
    <row r="24" spans="1:3" s="79" customFormat="1" ht="15" customHeight="1">
      <c r="A24" s="88">
        <v>10302</v>
      </c>
      <c r="B24" s="89" t="s">
        <v>25</v>
      </c>
      <c r="C24" s="92">
        <v>1617</v>
      </c>
    </row>
    <row r="25" spans="1:3" s="79" customFormat="1" ht="15" customHeight="1">
      <c r="A25" s="88">
        <v>10304</v>
      </c>
      <c r="B25" s="89" t="s">
        <v>26</v>
      </c>
      <c r="C25" s="92">
        <v>2886</v>
      </c>
    </row>
    <row r="26" spans="1:3" s="79" customFormat="1" ht="15" customHeight="1">
      <c r="A26" s="88">
        <v>10305</v>
      </c>
      <c r="B26" s="89" t="s">
        <v>27</v>
      </c>
      <c r="C26" s="92">
        <v>38</v>
      </c>
    </row>
    <row r="27" spans="1:3" s="79" customFormat="1" ht="15" customHeight="1">
      <c r="A27" s="88">
        <v>10306</v>
      </c>
      <c r="B27" s="89" t="s">
        <v>28</v>
      </c>
      <c r="C27" s="92"/>
    </row>
    <row r="28" spans="1:3" s="79" customFormat="1" ht="15" customHeight="1">
      <c r="A28" s="88">
        <v>10307</v>
      </c>
      <c r="B28" s="89" t="s">
        <v>29</v>
      </c>
      <c r="C28" s="92">
        <v>84</v>
      </c>
    </row>
    <row r="29" spans="1:3" s="79" customFormat="1" ht="15" customHeight="1">
      <c r="A29" s="88">
        <v>10308</v>
      </c>
      <c r="B29" s="89" t="s">
        <v>30</v>
      </c>
      <c r="C29" s="87"/>
    </row>
    <row r="30" spans="1:3" s="79" customFormat="1" ht="15" customHeight="1">
      <c r="A30" s="88">
        <v>10309</v>
      </c>
      <c r="B30" s="89" t="s">
        <v>31</v>
      </c>
      <c r="C30" s="87"/>
    </row>
    <row r="31" spans="1:3" s="79" customFormat="1" ht="15" customHeight="1">
      <c r="A31" s="88">
        <v>10399</v>
      </c>
      <c r="B31" s="89" t="s">
        <v>32</v>
      </c>
      <c r="C31" s="87"/>
    </row>
    <row r="32" spans="1:3" s="80" customFormat="1" ht="15" customHeight="1">
      <c r="A32" s="93">
        <v>110</v>
      </c>
      <c r="B32" s="94" t="s">
        <v>33</v>
      </c>
      <c r="C32" s="95">
        <f>C33+C35+C70+C98+C104+C110</f>
        <v>41912.6</v>
      </c>
    </row>
    <row r="33" spans="1:3" s="80" customFormat="1" ht="14.4">
      <c r="A33" s="93">
        <v>11001</v>
      </c>
      <c r="B33" s="96" t="s">
        <v>34</v>
      </c>
      <c r="C33" s="95">
        <v>775</v>
      </c>
    </row>
    <row r="34" spans="1:3" s="80" customFormat="1" ht="14.4">
      <c r="A34" s="93">
        <v>1100199</v>
      </c>
      <c r="B34" s="96" t="s">
        <v>35</v>
      </c>
      <c r="C34" s="95">
        <v>775</v>
      </c>
    </row>
    <row r="35" spans="1:3" s="80" customFormat="1" ht="14.4">
      <c r="A35" s="93">
        <v>11002</v>
      </c>
      <c r="B35" s="96" t="s">
        <v>36</v>
      </c>
      <c r="C35" s="95">
        <f>SUM(C36:C69)</f>
        <v>12326</v>
      </c>
    </row>
    <row r="36" spans="1:3" s="80" customFormat="1" ht="14.4">
      <c r="A36" s="93">
        <v>1100201</v>
      </c>
      <c r="B36" s="97" t="s">
        <v>37</v>
      </c>
      <c r="C36" s="95"/>
    </row>
    <row r="37" spans="1:3" s="80" customFormat="1" ht="14.4">
      <c r="A37" s="93">
        <v>1100202</v>
      </c>
      <c r="B37" s="96" t="s">
        <v>38</v>
      </c>
      <c r="C37" s="95"/>
    </row>
    <row r="38" spans="1:3" s="80" customFormat="1" ht="14.4">
      <c r="A38" s="93">
        <v>1100207</v>
      </c>
      <c r="B38" s="96" t="s">
        <v>39</v>
      </c>
      <c r="C38" s="95">
        <v>1252</v>
      </c>
    </row>
    <row r="39" spans="1:3" s="80" customFormat="1" ht="14.4">
      <c r="A39" s="93">
        <v>1100208</v>
      </c>
      <c r="B39" s="96" t="s">
        <v>40</v>
      </c>
      <c r="C39" s="95">
        <v>9070</v>
      </c>
    </row>
    <row r="40" spans="1:3" s="80" customFormat="1" ht="14.4">
      <c r="A40" s="93">
        <v>1100220</v>
      </c>
      <c r="B40" s="96" t="s">
        <v>41</v>
      </c>
      <c r="C40" s="95"/>
    </row>
    <row r="41" spans="1:3" s="80" customFormat="1" ht="14.4">
      <c r="A41" s="93">
        <v>1100221</v>
      </c>
      <c r="B41" s="96" t="s">
        <v>42</v>
      </c>
      <c r="C41" s="95"/>
    </row>
    <row r="42" spans="1:3" s="80" customFormat="1" ht="14.4">
      <c r="A42" s="93">
        <v>1100222</v>
      </c>
      <c r="B42" s="96" t="s">
        <v>43</v>
      </c>
      <c r="C42" s="95"/>
    </row>
    <row r="43" spans="1:3" s="80" customFormat="1" ht="14.4">
      <c r="A43" s="93">
        <v>1100225</v>
      </c>
      <c r="B43" s="96" t="s">
        <v>44</v>
      </c>
      <c r="C43" s="95"/>
    </row>
    <row r="44" spans="1:3" s="80" customFormat="1" ht="14.4">
      <c r="A44" s="93">
        <v>1100226</v>
      </c>
      <c r="B44" s="96" t="s">
        <v>45</v>
      </c>
      <c r="C44" s="95"/>
    </row>
    <row r="45" spans="1:3" s="80" customFormat="1" ht="14.4">
      <c r="A45" s="93">
        <v>1100227</v>
      </c>
      <c r="B45" s="96" t="s">
        <v>46</v>
      </c>
      <c r="C45" s="95">
        <v>2004</v>
      </c>
    </row>
    <row r="46" spans="1:3" s="80" customFormat="1" ht="14.4">
      <c r="A46" s="93">
        <v>1100228</v>
      </c>
      <c r="B46" s="96" t="s">
        <v>47</v>
      </c>
      <c r="C46" s="95"/>
    </row>
    <row r="47" spans="1:3" s="80" customFormat="1" ht="14.4">
      <c r="A47" s="93" t="s">
        <v>48</v>
      </c>
      <c r="B47" s="98" t="s">
        <v>49</v>
      </c>
      <c r="C47" s="95"/>
    </row>
    <row r="48" spans="1:3" s="80" customFormat="1" ht="14.4">
      <c r="A48" s="93">
        <v>1100241</v>
      </c>
      <c r="B48" s="96" t="s">
        <v>50</v>
      </c>
      <c r="C48" s="95"/>
    </row>
    <row r="49" spans="1:3" s="80" customFormat="1" ht="14.4">
      <c r="A49" s="93">
        <v>1100242</v>
      </c>
      <c r="B49" s="96" t="s">
        <v>51</v>
      </c>
      <c r="C49" s="95"/>
    </row>
    <row r="50" spans="1:3" s="80" customFormat="1" ht="14.4">
      <c r="A50" s="93">
        <v>1100243</v>
      </c>
      <c r="B50" s="96" t="s">
        <v>52</v>
      </c>
      <c r="C50" s="95"/>
    </row>
    <row r="51" spans="1:3" s="80" customFormat="1" ht="14.4">
      <c r="A51" s="93">
        <v>1100244</v>
      </c>
      <c r="B51" s="96" t="s">
        <v>53</v>
      </c>
      <c r="C51" s="95"/>
    </row>
    <row r="52" spans="1:3" s="80" customFormat="1" ht="14.4">
      <c r="A52" s="93">
        <v>1100245</v>
      </c>
      <c r="B52" s="96" t="s">
        <v>54</v>
      </c>
      <c r="C52" s="95"/>
    </row>
    <row r="53" spans="1:3" s="80" customFormat="1" ht="14.4">
      <c r="A53" s="93">
        <v>1100246</v>
      </c>
      <c r="B53" s="96" t="s">
        <v>55</v>
      </c>
      <c r="C53" s="95"/>
    </row>
    <row r="54" spans="1:3" s="80" customFormat="1" ht="14.4">
      <c r="A54" s="93">
        <v>1100247</v>
      </c>
      <c r="B54" s="96" t="s">
        <v>56</v>
      </c>
      <c r="C54" s="95"/>
    </row>
    <row r="55" spans="1:3" s="80" customFormat="1" ht="14.4">
      <c r="A55" s="93">
        <v>1100248</v>
      </c>
      <c r="B55" s="96" t="s">
        <v>57</v>
      </c>
      <c r="C55" s="95"/>
    </row>
    <row r="56" spans="1:3" s="80" customFormat="1" ht="14.4">
      <c r="A56" s="93">
        <v>1100249</v>
      </c>
      <c r="B56" s="96" t="s">
        <v>58</v>
      </c>
      <c r="C56" s="95"/>
    </row>
    <row r="57" spans="1:3" s="80" customFormat="1" ht="14.4">
      <c r="A57" s="93">
        <v>1100250</v>
      </c>
      <c r="B57" s="96" t="s">
        <v>59</v>
      </c>
      <c r="C57" s="95"/>
    </row>
    <row r="58" spans="1:3" s="80" customFormat="1" ht="14.4">
      <c r="A58" s="93">
        <v>1100251</v>
      </c>
      <c r="B58" s="96" t="s">
        <v>60</v>
      </c>
      <c r="C58" s="95"/>
    </row>
    <row r="59" spans="1:3" s="80" customFormat="1" ht="14.4">
      <c r="A59" s="93">
        <v>1100252</v>
      </c>
      <c r="B59" s="96" t="s">
        <v>61</v>
      </c>
      <c r="C59" s="95"/>
    </row>
    <row r="60" spans="1:3" s="80" customFormat="1" ht="14.4">
      <c r="A60" s="93">
        <v>1100253</v>
      </c>
      <c r="B60" s="96" t="s">
        <v>62</v>
      </c>
      <c r="C60" s="95"/>
    </row>
    <row r="61" spans="1:3" s="80" customFormat="1" ht="14.4">
      <c r="A61" s="93">
        <v>1100254</v>
      </c>
      <c r="B61" s="97" t="s">
        <v>63</v>
      </c>
      <c r="C61" s="95"/>
    </row>
    <row r="62" spans="1:3" s="80" customFormat="1" ht="14.4">
      <c r="A62" s="93">
        <v>1100255</v>
      </c>
      <c r="B62" s="96" t="s">
        <v>64</v>
      </c>
      <c r="C62" s="95"/>
    </row>
    <row r="63" spans="1:3" s="80" customFormat="1" ht="14.4">
      <c r="A63" s="93">
        <v>1100256</v>
      </c>
      <c r="B63" s="96" t="s">
        <v>65</v>
      </c>
      <c r="C63" s="95"/>
    </row>
    <row r="64" spans="1:3" s="80" customFormat="1" ht="14.4">
      <c r="A64" s="93">
        <v>1100257</v>
      </c>
      <c r="B64" s="96" t="s">
        <v>66</v>
      </c>
      <c r="C64" s="95"/>
    </row>
    <row r="65" spans="1:3" s="80" customFormat="1" ht="14.4">
      <c r="A65" s="93">
        <v>1100258</v>
      </c>
      <c r="B65" s="96" t="s">
        <v>67</v>
      </c>
      <c r="C65" s="95"/>
    </row>
    <row r="66" spans="1:3" s="80" customFormat="1" ht="14.4">
      <c r="A66" s="93" t="s">
        <v>68</v>
      </c>
      <c r="B66" s="98" t="s">
        <v>69</v>
      </c>
      <c r="C66" s="95"/>
    </row>
    <row r="67" spans="1:3" s="80" customFormat="1" ht="14.4">
      <c r="A67" s="93">
        <v>1100259</v>
      </c>
      <c r="B67" s="97" t="s">
        <v>70</v>
      </c>
      <c r="C67" s="95"/>
    </row>
    <row r="68" spans="1:3" s="80" customFormat="1" ht="14.4">
      <c r="A68" s="93">
        <v>1100260</v>
      </c>
      <c r="B68" s="97" t="s">
        <v>71</v>
      </c>
      <c r="C68" s="95"/>
    </row>
    <row r="69" spans="1:3" s="80" customFormat="1" ht="14.4">
      <c r="A69" s="93">
        <v>1100269</v>
      </c>
      <c r="B69" s="96" t="s">
        <v>72</v>
      </c>
      <c r="C69" s="95"/>
    </row>
    <row r="70" spans="1:3" s="80" customFormat="1" ht="14.4">
      <c r="A70" s="93">
        <v>11003</v>
      </c>
      <c r="B70" s="96" t="s">
        <v>73</v>
      </c>
      <c r="C70" s="95">
        <f>SUM(C71:C91)</f>
        <v>7768</v>
      </c>
    </row>
    <row r="71" spans="1:3" s="80" customFormat="1" ht="14.4">
      <c r="A71" s="93">
        <v>1100301</v>
      </c>
      <c r="B71" s="96" t="s">
        <v>74</v>
      </c>
      <c r="C71" s="95"/>
    </row>
    <row r="72" spans="1:3" s="80" customFormat="1" ht="14.4">
      <c r="A72" s="93">
        <v>1100302</v>
      </c>
      <c r="B72" s="96" t="s">
        <v>75</v>
      </c>
      <c r="C72" s="95"/>
    </row>
    <row r="73" spans="1:3" s="80" customFormat="1" ht="14.4">
      <c r="A73" s="93">
        <v>1100303</v>
      </c>
      <c r="B73" s="96" t="s">
        <v>76</v>
      </c>
      <c r="C73" s="95"/>
    </row>
    <row r="74" spans="1:3" s="80" customFormat="1" ht="14.4">
      <c r="A74" s="93">
        <v>1100304</v>
      </c>
      <c r="B74" s="96" t="s">
        <v>77</v>
      </c>
      <c r="C74" s="95"/>
    </row>
    <row r="75" spans="1:3" s="80" customFormat="1" ht="14.4">
      <c r="A75" s="93">
        <v>1100305</v>
      </c>
      <c r="B75" s="96" t="s">
        <v>78</v>
      </c>
      <c r="C75" s="95">
        <v>1219</v>
      </c>
    </row>
    <row r="76" spans="1:3" s="80" customFormat="1" ht="14.4">
      <c r="A76" s="93">
        <v>1100306</v>
      </c>
      <c r="B76" s="96" t="s">
        <v>79</v>
      </c>
      <c r="C76" s="95">
        <v>100</v>
      </c>
    </row>
    <row r="77" spans="1:3" s="80" customFormat="1" ht="14.4">
      <c r="A77" s="93">
        <v>1100307</v>
      </c>
      <c r="B77" s="96" t="s">
        <v>80</v>
      </c>
      <c r="C77" s="95"/>
    </row>
    <row r="78" spans="1:3" s="80" customFormat="1" ht="14.4">
      <c r="A78" s="93">
        <v>1100308</v>
      </c>
      <c r="B78" s="96" t="s">
        <v>81</v>
      </c>
      <c r="C78" s="95">
        <v>2940</v>
      </c>
    </row>
    <row r="79" spans="1:3" s="80" customFormat="1" ht="14.4">
      <c r="A79" s="93">
        <v>1100310</v>
      </c>
      <c r="B79" s="96" t="s">
        <v>82</v>
      </c>
      <c r="C79" s="95">
        <v>886</v>
      </c>
    </row>
    <row r="80" spans="1:3" s="80" customFormat="1" ht="14.4">
      <c r="A80" s="93">
        <v>1100311</v>
      </c>
      <c r="B80" s="96" t="s">
        <v>83</v>
      </c>
      <c r="C80" s="95"/>
    </row>
    <row r="81" spans="1:3" s="80" customFormat="1" ht="14.4">
      <c r="A81" s="93">
        <v>1100312</v>
      </c>
      <c r="B81" s="96" t="s">
        <v>84</v>
      </c>
      <c r="C81" s="95">
        <v>25</v>
      </c>
    </row>
    <row r="82" spans="1:3" s="80" customFormat="1" ht="14.4">
      <c r="A82" s="93">
        <v>1100313</v>
      </c>
      <c r="B82" s="96" t="s">
        <v>85</v>
      </c>
      <c r="C82" s="95">
        <v>1990</v>
      </c>
    </row>
    <row r="83" spans="1:3" s="80" customFormat="1" ht="14.4">
      <c r="A83" s="93">
        <v>1100314</v>
      </c>
      <c r="B83" s="96" t="s">
        <v>86</v>
      </c>
      <c r="C83" s="95"/>
    </row>
    <row r="84" spans="1:3" s="80" customFormat="1" ht="14.4">
      <c r="A84" s="93">
        <v>1100315</v>
      </c>
      <c r="B84" s="97" t="s">
        <v>87</v>
      </c>
      <c r="C84" s="95">
        <v>3</v>
      </c>
    </row>
    <row r="85" spans="1:3" s="80" customFormat="1" ht="14.4">
      <c r="A85" s="93">
        <v>1100316</v>
      </c>
      <c r="B85" s="96" t="s">
        <v>88</v>
      </c>
      <c r="C85" s="95">
        <v>146</v>
      </c>
    </row>
    <row r="86" spans="1:3" s="80" customFormat="1" ht="14.4">
      <c r="A86" s="93">
        <v>1100317</v>
      </c>
      <c r="B86" s="96" t="s">
        <v>89</v>
      </c>
      <c r="C86" s="95"/>
    </row>
    <row r="87" spans="1:3" s="80" customFormat="1" ht="14.4">
      <c r="A87" s="93">
        <v>1100320</v>
      </c>
      <c r="B87" s="96" t="s">
        <v>90</v>
      </c>
      <c r="C87" s="95"/>
    </row>
    <row r="88" spans="1:3" s="80" customFormat="1" ht="14.4">
      <c r="A88" s="93">
        <v>1100321</v>
      </c>
      <c r="B88" s="96" t="s">
        <v>91</v>
      </c>
      <c r="C88" s="95"/>
    </row>
    <row r="89" spans="1:3" s="80" customFormat="1" ht="14.4">
      <c r="A89" s="93">
        <v>1100322</v>
      </c>
      <c r="B89" s="96" t="s">
        <v>92</v>
      </c>
      <c r="C89" s="95">
        <v>449</v>
      </c>
    </row>
    <row r="90" spans="1:3" s="80" customFormat="1" ht="14.4">
      <c r="A90" s="93">
        <v>1100324</v>
      </c>
      <c r="B90" s="99" t="s">
        <v>93</v>
      </c>
      <c r="C90" s="95">
        <v>10</v>
      </c>
    </row>
    <row r="91" spans="1:3" s="80" customFormat="1" ht="14.4">
      <c r="A91" s="93">
        <v>1100399</v>
      </c>
      <c r="B91" s="96" t="s">
        <v>94</v>
      </c>
      <c r="C91" s="95"/>
    </row>
    <row r="92" spans="1:3" s="80" customFormat="1" ht="14.4">
      <c r="A92" s="93">
        <v>1100299</v>
      </c>
      <c r="B92" s="96" t="s">
        <v>95</v>
      </c>
      <c r="C92" s="95"/>
    </row>
    <row r="93" spans="1:3" s="80" customFormat="1" ht="14.4">
      <c r="A93" s="93">
        <v>11006</v>
      </c>
      <c r="B93" s="96" t="s">
        <v>96</v>
      </c>
      <c r="C93" s="95"/>
    </row>
    <row r="94" spans="1:3" s="80" customFormat="1" ht="14.4">
      <c r="A94" s="93">
        <v>1100601</v>
      </c>
      <c r="B94" s="96" t="s">
        <v>97</v>
      </c>
      <c r="C94" s="95"/>
    </row>
    <row r="95" spans="1:3" s="80" customFormat="1" ht="14.4">
      <c r="A95" s="93">
        <v>1100602</v>
      </c>
      <c r="B95" s="96" t="s">
        <v>98</v>
      </c>
      <c r="C95" s="95"/>
    </row>
    <row r="96" spans="1:3" s="80" customFormat="1" ht="14.4">
      <c r="A96" s="93">
        <v>11008</v>
      </c>
      <c r="B96" s="96" t="s">
        <v>99</v>
      </c>
      <c r="C96" s="95">
        <f>SUM(C97:C97)</f>
        <v>0</v>
      </c>
    </row>
    <row r="97" spans="1:3" s="80" customFormat="1" ht="14.4">
      <c r="A97" s="93"/>
      <c r="B97" s="96" t="s">
        <v>100</v>
      </c>
      <c r="C97" s="95"/>
    </row>
    <row r="98" spans="1:3" s="80" customFormat="1" ht="14.4">
      <c r="A98" s="93">
        <v>11009</v>
      </c>
      <c r="B98" s="96" t="s">
        <v>101</v>
      </c>
      <c r="C98" s="95">
        <f>C99</f>
        <v>10030</v>
      </c>
    </row>
    <row r="99" spans="1:3" s="80" customFormat="1" ht="14.4">
      <c r="A99" s="93">
        <v>1100901</v>
      </c>
      <c r="B99" s="96" t="s">
        <v>102</v>
      </c>
      <c r="C99" s="95">
        <f>SUM(C100:C103)</f>
        <v>10030</v>
      </c>
    </row>
    <row r="100" spans="1:3" s="80" customFormat="1" ht="14.4">
      <c r="A100" s="93">
        <v>110090102</v>
      </c>
      <c r="B100" s="96" t="s">
        <v>103</v>
      </c>
      <c r="C100" s="95"/>
    </row>
    <row r="101" spans="1:3" s="80" customFormat="1" ht="14.4">
      <c r="A101" s="93">
        <v>110090103</v>
      </c>
      <c r="B101" s="96" t="s">
        <v>104</v>
      </c>
      <c r="C101" s="95"/>
    </row>
    <row r="102" spans="1:3" s="80" customFormat="1" ht="14.4">
      <c r="A102" s="93">
        <v>110090104</v>
      </c>
      <c r="B102" s="96" t="s">
        <v>105</v>
      </c>
      <c r="C102" s="95"/>
    </row>
    <row r="103" spans="1:3" s="80" customFormat="1" ht="14.4">
      <c r="A103" s="93">
        <v>110090199</v>
      </c>
      <c r="B103" s="96" t="s">
        <v>106</v>
      </c>
      <c r="C103" s="95">
        <v>10030</v>
      </c>
    </row>
    <row r="104" spans="1:3" s="80" customFormat="1" ht="14.4">
      <c r="A104" s="93">
        <v>11011</v>
      </c>
      <c r="B104" s="96" t="s">
        <v>107</v>
      </c>
      <c r="C104" s="100">
        <f>C105</f>
        <v>11013.6</v>
      </c>
    </row>
    <row r="105" spans="1:3" s="80" customFormat="1" ht="14.4">
      <c r="A105" s="93">
        <v>1101101</v>
      </c>
      <c r="B105" s="96" t="s">
        <v>108</v>
      </c>
      <c r="C105" s="95">
        <f>C106+C109</f>
        <v>11013.6</v>
      </c>
    </row>
    <row r="106" spans="1:3" s="80" customFormat="1" ht="14.4">
      <c r="A106" s="93">
        <v>110110101</v>
      </c>
      <c r="B106" s="101" t="s">
        <v>109</v>
      </c>
      <c r="C106" s="95">
        <f>SUM(C107:C108)</f>
        <v>11013.6</v>
      </c>
    </row>
    <row r="107" spans="1:3" s="80" customFormat="1" ht="14.4">
      <c r="A107" s="93"/>
      <c r="B107" s="101" t="s">
        <v>110</v>
      </c>
      <c r="C107" s="95">
        <v>5000</v>
      </c>
    </row>
    <row r="108" spans="1:3" s="80" customFormat="1" ht="14.4">
      <c r="A108" s="93"/>
      <c r="B108" s="101" t="s">
        <v>111</v>
      </c>
      <c r="C108" s="95">
        <v>6013.6</v>
      </c>
    </row>
    <row r="109" spans="1:3" s="80" customFormat="1" ht="14.4">
      <c r="A109" s="93">
        <v>110110103</v>
      </c>
      <c r="B109" s="101" t="s">
        <v>112</v>
      </c>
      <c r="C109" s="95"/>
    </row>
    <row r="110" spans="1:3" s="80" customFormat="1" ht="13.8">
      <c r="A110" s="93">
        <v>11015</v>
      </c>
      <c r="B110" s="96" t="s">
        <v>113</v>
      </c>
      <c r="C110" s="95"/>
    </row>
    <row r="111" spans="1:3" s="80" customFormat="1" ht="13.8">
      <c r="A111" s="93"/>
      <c r="B111" s="101"/>
      <c r="C111" s="95"/>
    </row>
    <row r="112" spans="1:3" s="80" customFormat="1" ht="14.4">
      <c r="A112" s="93"/>
      <c r="B112" s="102" t="s">
        <v>114</v>
      </c>
      <c r="C112" s="100">
        <f>C5+C32</f>
        <v>78412.600000000006</v>
      </c>
    </row>
    <row r="113" spans="3:3" s="79" customFormat="1" ht="13.8">
      <c r="C113" s="3"/>
    </row>
    <row r="114" spans="3:3" s="79" customFormat="1" ht="13.8">
      <c r="C114" s="3"/>
    </row>
    <row r="115" spans="3:3" s="79" customFormat="1" ht="13.8">
      <c r="C115" s="3"/>
    </row>
    <row r="116" spans="3:3" s="79" customFormat="1" ht="13.8">
      <c r="C116" s="3"/>
    </row>
    <row r="117" spans="3:3" s="79" customFormat="1" ht="13.8">
      <c r="C117" s="3"/>
    </row>
    <row r="118" spans="3:3" s="79" customFormat="1" ht="13.8">
      <c r="C118" s="3"/>
    </row>
    <row r="119" spans="3:3" s="79" customFormat="1" ht="13.8">
      <c r="C119" s="3"/>
    </row>
    <row r="120" spans="3:3" s="79" customFormat="1" ht="13.8">
      <c r="C120" s="3"/>
    </row>
    <row r="121" spans="3:3" s="79" customFormat="1" ht="13.8">
      <c r="C121" s="3"/>
    </row>
    <row r="122" spans="3:3" s="79" customFormat="1" ht="13.8">
      <c r="C122" s="3"/>
    </row>
    <row r="123" spans="3:3" s="79" customFormat="1" ht="13.8">
      <c r="C123" s="3"/>
    </row>
    <row r="124" spans="3:3" s="79" customFormat="1" ht="13.8">
      <c r="C124" s="3"/>
    </row>
    <row r="125" spans="3:3" s="79" customFormat="1" ht="13.8">
      <c r="C125" s="3"/>
    </row>
    <row r="126" spans="3:3" s="79" customFormat="1" ht="13.8">
      <c r="C126" s="3"/>
    </row>
    <row r="127" spans="3:3" s="79" customFormat="1" ht="13.8">
      <c r="C127" s="3"/>
    </row>
    <row r="128" spans="3:3" s="79" customFormat="1" ht="13.8">
      <c r="C128" s="3"/>
    </row>
    <row r="129" spans="3:3" s="79" customFormat="1" ht="13.8">
      <c r="C129" s="3"/>
    </row>
    <row r="130" spans="3:3" s="79" customFormat="1" ht="13.8">
      <c r="C130" s="3"/>
    </row>
    <row r="131" spans="3:3" s="79" customFormat="1" ht="13.8">
      <c r="C131" s="3"/>
    </row>
    <row r="132" spans="3:3" s="79" customFormat="1" ht="13.8">
      <c r="C132" s="3"/>
    </row>
    <row r="133" spans="3:3" s="79" customFormat="1" ht="13.8">
      <c r="C133" s="3"/>
    </row>
    <row r="134" spans="3:3" s="79" customFormat="1" ht="13.8">
      <c r="C134" s="3"/>
    </row>
    <row r="135" spans="3:3" s="79" customFormat="1" ht="13.8">
      <c r="C135" s="3"/>
    </row>
    <row r="136" spans="3:3" s="79" customFormat="1" ht="13.8">
      <c r="C136" s="3"/>
    </row>
    <row r="137" spans="3:3" s="79" customFormat="1" ht="13.8">
      <c r="C137" s="3"/>
    </row>
    <row r="138" spans="3:3" s="79" customFormat="1" ht="13.8">
      <c r="C138" s="3"/>
    </row>
    <row r="139" spans="3:3" s="79" customFormat="1" ht="13.8">
      <c r="C139" s="3"/>
    </row>
  </sheetData>
  <mergeCells count="2">
    <mergeCell ref="A2:C2"/>
    <mergeCell ref="A3:B3"/>
  </mergeCells>
  <phoneticPr fontId="36" type="noConversion"/>
  <printOptions horizontalCentered="1"/>
  <pageMargins left="0.90416666666666701" right="0.90416666666666701" top="0.94374999999999998" bottom="0.74791666666666701" header="0.31388888888888899" footer="0.51180555555555596"/>
  <pageSetup paperSize="9" firstPageNumber="3" orientation="portrait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204"/>
  <sheetViews>
    <sheetView topLeftCell="A14" workbookViewId="0">
      <selection activeCell="F197" sqref="F197"/>
    </sheetView>
  </sheetViews>
  <sheetFormatPr defaultColWidth="9.109375" defaultRowHeight="14.4"/>
  <cols>
    <col min="1" max="1" width="18.6640625" style="61" customWidth="1"/>
    <col min="2" max="2" width="40.77734375" style="61" customWidth="1"/>
    <col min="3" max="3" width="18.21875" style="62" customWidth="1"/>
    <col min="4" max="247" width="9.109375" style="61" customWidth="1"/>
    <col min="248" max="16384" width="9.109375" style="61"/>
  </cols>
  <sheetData>
    <row r="1" spans="1:3" s="60" customFormat="1" ht="19.5" customHeight="1">
      <c r="A1" s="63" t="s">
        <v>115</v>
      </c>
      <c r="B1" s="63"/>
      <c r="C1" s="64"/>
    </row>
    <row r="2" spans="1:3" ht="26.25" customHeight="1">
      <c r="A2" s="106" t="s">
        <v>116</v>
      </c>
      <c r="B2" s="107"/>
      <c r="C2" s="107"/>
    </row>
    <row r="3" spans="1:3" ht="26.25" customHeight="1">
      <c r="A3" s="65"/>
      <c r="B3" s="65"/>
      <c r="C3" s="66" t="s">
        <v>2</v>
      </c>
    </row>
    <row r="4" spans="1:3" ht="20.100000000000001" customHeight="1">
      <c r="A4" s="67" t="s">
        <v>117</v>
      </c>
      <c r="B4" s="67" t="s">
        <v>118</v>
      </c>
      <c r="C4" s="68" t="s">
        <v>119</v>
      </c>
    </row>
    <row r="5" spans="1:3" ht="20.100000000000001" customHeight="1">
      <c r="A5" s="67"/>
      <c r="B5" s="67" t="s">
        <v>120</v>
      </c>
      <c r="C5" s="68">
        <f>C6+C37+C39+C44+C49+C55+C60+C105+C127+C134+C141+C165+C169+C172+C174+C176+C180+C183+C185+C193+C194+C196</f>
        <v>55330.865669999999</v>
      </c>
    </row>
    <row r="6" spans="1:3" ht="20.100000000000001" customHeight="1">
      <c r="A6" s="69">
        <v>201</v>
      </c>
      <c r="B6" s="70" t="s">
        <v>121</v>
      </c>
      <c r="C6" s="71">
        <v>7772.1625999999997</v>
      </c>
    </row>
    <row r="7" spans="1:3" ht="20.100000000000001" customHeight="1">
      <c r="A7" s="69">
        <v>20103</v>
      </c>
      <c r="B7" s="70" t="s">
        <v>122</v>
      </c>
      <c r="C7" s="71">
        <v>5230.2451000000001</v>
      </c>
    </row>
    <row r="8" spans="1:3" ht="20.100000000000001" customHeight="1">
      <c r="A8" s="69">
        <v>2010301</v>
      </c>
      <c r="B8" s="70" t="s">
        <v>123</v>
      </c>
      <c r="C8" s="71">
        <v>1148.3351</v>
      </c>
    </row>
    <row r="9" spans="1:3" ht="20.100000000000001" customHeight="1">
      <c r="A9" s="69">
        <v>2010399</v>
      </c>
      <c r="B9" s="70" t="s">
        <v>124</v>
      </c>
      <c r="C9" s="71">
        <v>4081.91</v>
      </c>
    </row>
    <row r="10" spans="1:3" ht="20.100000000000001" customHeight="1">
      <c r="A10" s="69">
        <v>20105</v>
      </c>
      <c r="B10" s="70" t="s">
        <v>125</v>
      </c>
      <c r="C10" s="71">
        <v>110</v>
      </c>
    </row>
    <row r="11" spans="1:3" ht="20.100000000000001" customHeight="1">
      <c r="A11" s="69">
        <v>2010501</v>
      </c>
      <c r="B11" s="70" t="s">
        <v>123</v>
      </c>
      <c r="C11" s="71">
        <v>10</v>
      </c>
    </row>
    <row r="12" spans="1:3" ht="20.100000000000001" customHeight="1">
      <c r="A12" s="69">
        <v>2010507</v>
      </c>
      <c r="B12" s="70" t="s">
        <v>126</v>
      </c>
      <c r="C12" s="71">
        <v>100</v>
      </c>
    </row>
    <row r="13" spans="1:3" ht="20.100000000000001" customHeight="1">
      <c r="A13" s="69">
        <v>20106</v>
      </c>
      <c r="B13" s="70" t="s">
        <v>127</v>
      </c>
      <c r="C13" s="71">
        <v>380.39749999999998</v>
      </c>
    </row>
    <row r="14" spans="1:3" ht="20.100000000000001" customHeight="1">
      <c r="A14" s="69">
        <v>2010601</v>
      </c>
      <c r="B14" s="70" t="s">
        <v>123</v>
      </c>
      <c r="C14" s="71">
        <v>311.39749999999998</v>
      </c>
    </row>
    <row r="15" spans="1:3" ht="20.100000000000001" customHeight="1">
      <c r="A15" s="69">
        <v>2010605</v>
      </c>
      <c r="B15" s="70" t="s">
        <v>128</v>
      </c>
      <c r="C15" s="71">
        <v>30</v>
      </c>
    </row>
    <row r="16" spans="1:3" ht="20.100000000000001" customHeight="1">
      <c r="A16" s="69">
        <v>2010699</v>
      </c>
      <c r="B16" s="70" t="s">
        <v>129</v>
      </c>
      <c r="C16" s="71">
        <v>39</v>
      </c>
    </row>
    <row r="17" spans="1:3" ht="20.100000000000001" customHeight="1">
      <c r="A17" s="69">
        <v>20107</v>
      </c>
      <c r="B17" s="70" t="s">
        <v>130</v>
      </c>
      <c r="C17" s="71">
        <v>1050</v>
      </c>
    </row>
    <row r="18" spans="1:3" ht="20.100000000000001" customHeight="1">
      <c r="A18" s="69">
        <v>2010701</v>
      </c>
      <c r="B18" s="70" t="s">
        <v>123</v>
      </c>
      <c r="C18" s="71">
        <v>1050</v>
      </c>
    </row>
    <row r="19" spans="1:3" ht="20.100000000000001" customHeight="1">
      <c r="A19" s="69">
        <v>20108</v>
      </c>
      <c r="B19" s="70" t="s">
        <v>131</v>
      </c>
      <c r="C19" s="71">
        <v>130</v>
      </c>
    </row>
    <row r="20" spans="1:3" ht="20.100000000000001" customHeight="1">
      <c r="A20" s="69">
        <v>2010804</v>
      </c>
      <c r="B20" s="70" t="s">
        <v>132</v>
      </c>
      <c r="C20" s="71">
        <v>130</v>
      </c>
    </row>
    <row r="21" spans="1:3" ht="20.100000000000001" customHeight="1">
      <c r="A21" s="69">
        <v>20111</v>
      </c>
      <c r="B21" s="70" t="s">
        <v>133</v>
      </c>
      <c r="C21" s="71">
        <v>50.72</v>
      </c>
    </row>
    <row r="22" spans="1:3" ht="20.100000000000001" customHeight="1">
      <c r="A22" s="69">
        <v>2011199</v>
      </c>
      <c r="B22" s="70" t="s">
        <v>134</v>
      </c>
      <c r="C22" s="71">
        <v>50.72</v>
      </c>
    </row>
    <row r="23" spans="1:3" ht="20.100000000000001" customHeight="1">
      <c r="A23" s="69">
        <v>20113</v>
      </c>
      <c r="B23" s="70" t="s">
        <v>135</v>
      </c>
      <c r="C23" s="71">
        <v>455</v>
      </c>
    </row>
    <row r="24" spans="1:3" ht="20.100000000000001" customHeight="1">
      <c r="A24" s="69">
        <v>2011308</v>
      </c>
      <c r="B24" s="70" t="s">
        <v>136</v>
      </c>
      <c r="C24" s="71">
        <v>455</v>
      </c>
    </row>
    <row r="25" spans="1:3" ht="20.100000000000001" customHeight="1">
      <c r="A25" s="69">
        <v>20129</v>
      </c>
      <c r="B25" s="70" t="s">
        <v>137</v>
      </c>
      <c r="C25" s="71">
        <v>5.4</v>
      </c>
    </row>
    <row r="26" spans="1:3" ht="20.100000000000001" customHeight="1">
      <c r="A26" s="69">
        <v>2012906</v>
      </c>
      <c r="B26" s="70" t="s">
        <v>138</v>
      </c>
      <c r="C26" s="71">
        <v>5.4</v>
      </c>
    </row>
    <row r="27" spans="1:3" ht="20.100000000000001" customHeight="1">
      <c r="A27" s="69">
        <v>20132</v>
      </c>
      <c r="B27" s="70" t="s">
        <v>139</v>
      </c>
      <c r="C27" s="71">
        <v>206.8</v>
      </c>
    </row>
    <row r="28" spans="1:3" ht="20.100000000000001" customHeight="1">
      <c r="A28" s="69">
        <v>2013299</v>
      </c>
      <c r="B28" s="70" t="s">
        <v>140</v>
      </c>
      <c r="C28" s="71">
        <v>206.8</v>
      </c>
    </row>
    <row r="29" spans="1:3" ht="20.100000000000001" customHeight="1">
      <c r="A29" s="69">
        <v>20133</v>
      </c>
      <c r="B29" s="70" t="s">
        <v>141</v>
      </c>
      <c r="C29" s="71">
        <v>52.4</v>
      </c>
    </row>
    <row r="30" spans="1:3" ht="20.100000000000001" customHeight="1">
      <c r="A30" s="69">
        <v>2013399</v>
      </c>
      <c r="B30" s="70" t="s">
        <v>142</v>
      </c>
      <c r="C30" s="71">
        <v>52.4</v>
      </c>
    </row>
    <row r="31" spans="1:3" ht="20.100000000000001" customHeight="1">
      <c r="A31" s="69">
        <v>20134</v>
      </c>
      <c r="B31" s="70" t="s">
        <v>143</v>
      </c>
      <c r="C31" s="71">
        <v>2</v>
      </c>
    </row>
    <row r="32" spans="1:3" ht="20.100000000000001" customHeight="1">
      <c r="A32" s="69">
        <v>2013404</v>
      </c>
      <c r="B32" s="70" t="s">
        <v>144</v>
      </c>
      <c r="C32" s="71">
        <v>2</v>
      </c>
    </row>
    <row r="33" spans="1:3" ht="20.100000000000001" customHeight="1">
      <c r="A33" s="69">
        <v>20138</v>
      </c>
      <c r="B33" s="70" t="s">
        <v>145</v>
      </c>
      <c r="C33" s="71">
        <v>83.71</v>
      </c>
    </row>
    <row r="34" spans="1:3" ht="20.100000000000001" customHeight="1">
      <c r="A34" s="69">
        <v>2013899</v>
      </c>
      <c r="B34" s="70" t="s">
        <v>146</v>
      </c>
      <c r="C34" s="71">
        <v>83.71</v>
      </c>
    </row>
    <row r="35" spans="1:3" ht="20.100000000000001" customHeight="1">
      <c r="A35" s="69">
        <v>20199</v>
      </c>
      <c r="B35" s="70" t="s">
        <v>147</v>
      </c>
      <c r="C35" s="71">
        <v>15.49</v>
      </c>
    </row>
    <row r="36" spans="1:3" ht="20.100000000000001" customHeight="1">
      <c r="A36" s="69">
        <v>2019999</v>
      </c>
      <c r="B36" s="70" t="s">
        <v>148</v>
      </c>
      <c r="C36" s="71">
        <v>15.49</v>
      </c>
    </row>
    <row r="37" spans="1:3" ht="20.100000000000001" customHeight="1">
      <c r="A37" s="69">
        <v>203</v>
      </c>
      <c r="B37" s="70" t="s">
        <v>149</v>
      </c>
      <c r="C37" s="71">
        <v>8</v>
      </c>
    </row>
    <row r="38" spans="1:3" ht="20.100000000000001" customHeight="1">
      <c r="A38" s="69">
        <v>2039901</v>
      </c>
      <c r="B38" s="70" t="s">
        <v>150</v>
      </c>
      <c r="C38" s="71">
        <v>8</v>
      </c>
    </row>
    <row r="39" spans="1:3" ht="20.100000000000001" customHeight="1">
      <c r="A39" s="69">
        <v>204</v>
      </c>
      <c r="B39" s="70" t="s">
        <v>151</v>
      </c>
      <c r="C39" s="71">
        <v>499.14</v>
      </c>
    </row>
    <row r="40" spans="1:3" ht="20.100000000000001" customHeight="1">
      <c r="A40" s="69">
        <v>20402</v>
      </c>
      <c r="B40" s="70" t="s">
        <v>152</v>
      </c>
      <c r="C40" s="71">
        <v>472.92</v>
      </c>
    </row>
    <row r="41" spans="1:3" ht="20.100000000000001" customHeight="1">
      <c r="A41" s="69">
        <v>2040299</v>
      </c>
      <c r="B41" s="70" t="s">
        <v>153</v>
      </c>
      <c r="C41" s="71">
        <v>472.92</v>
      </c>
    </row>
    <row r="42" spans="1:3" ht="20.100000000000001" customHeight="1">
      <c r="A42" s="69">
        <v>20406</v>
      </c>
      <c r="B42" s="70" t="s">
        <v>154</v>
      </c>
      <c r="C42" s="71">
        <v>26.22</v>
      </c>
    </row>
    <row r="43" spans="1:3" ht="20.100000000000001" customHeight="1">
      <c r="A43" s="69">
        <v>2040699</v>
      </c>
      <c r="B43" s="70" t="s">
        <v>155</v>
      </c>
      <c r="C43" s="71">
        <v>26.22</v>
      </c>
    </row>
    <row r="44" spans="1:3" ht="20.100000000000001" customHeight="1">
      <c r="A44" s="69">
        <v>205</v>
      </c>
      <c r="B44" s="70" t="s">
        <v>156</v>
      </c>
      <c r="C44" s="71">
        <v>10257.219999999999</v>
      </c>
    </row>
    <row r="45" spans="1:3" ht="20.100000000000001" customHeight="1">
      <c r="A45" s="69">
        <v>20502</v>
      </c>
      <c r="B45" s="70" t="s">
        <v>157</v>
      </c>
      <c r="C45" s="71">
        <v>10257.219999999999</v>
      </c>
    </row>
    <row r="46" spans="1:3" ht="20.100000000000001" customHeight="1">
      <c r="A46" s="69">
        <v>2050201</v>
      </c>
      <c r="B46" s="70" t="s">
        <v>158</v>
      </c>
      <c r="C46" s="71">
        <v>431.25</v>
      </c>
    </row>
    <row r="47" spans="1:3" ht="20.100000000000001" customHeight="1">
      <c r="A47" s="69">
        <v>2050202</v>
      </c>
      <c r="B47" s="70" t="s">
        <v>159</v>
      </c>
      <c r="C47" s="71">
        <v>7526.86</v>
      </c>
    </row>
    <row r="48" spans="1:3" ht="20.100000000000001" customHeight="1">
      <c r="A48" s="69">
        <v>2050203</v>
      </c>
      <c r="B48" s="70" t="s">
        <v>160</v>
      </c>
      <c r="C48" s="71">
        <v>2299.11</v>
      </c>
    </row>
    <row r="49" spans="1:3" ht="20.100000000000001" customHeight="1">
      <c r="A49" s="69">
        <v>206</v>
      </c>
      <c r="B49" s="70" t="s">
        <v>161</v>
      </c>
      <c r="C49" s="71">
        <v>400</v>
      </c>
    </row>
    <row r="50" spans="1:3" ht="20.100000000000001" customHeight="1">
      <c r="A50" s="69">
        <v>20601</v>
      </c>
      <c r="B50" s="70" t="s">
        <v>162</v>
      </c>
      <c r="C50" s="71">
        <v>200</v>
      </c>
    </row>
    <row r="51" spans="1:3" ht="20.100000000000001" customHeight="1">
      <c r="A51" s="69">
        <v>2060199</v>
      </c>
      <c r="B51" s="70" t="s">
        <v>163</v>
      </c>
      <c r="C51" s="71">
        <v>200</v>
      </c>
    </row>
    <row r="52" spans="1:3" ht="20.100000000000001" customHeight="1">
      <c r="A52" s="69">
        <v>20604</v>
      </c>
      <c r="B52" s="70" t="s">
        <v>164</v>
      </c>
      <c r="C52" s="71">
        <v>200</v>
      </c>
    </row>
    <row r="53" spans="1:3" ht="20.100000000000001" customHeight="1">
      <c r="A53" s="69">
        <v>2060404</v>
      </c>
      <c r="B53" s="70" t="s">
        <v>165</v>
      </c>
      <c r="C53" s="71">
        <v>100</v>
      </c>
    </row>
    <row r="54" spans="1:3" ht="20.100000000000001" customHeight="1">
      <c r="A54" s="69">
        <v>2060499</v>
      </c>
      <c r="B54" s="70" t="s">
        <v>166</v>
      </c>
      <c r="C54" s="71">
        <v>100</v>
      </c>
    </row>
    <row r="55" spans="1:3" ht="20.100000000000001" customHeight="1">
      <c r="A55" s="69">
        <v>207</v>
      </c>
      <c r="B55" s="70" t="s">
        <v>167</v>
      </c>
      <c r="C55" s="71">
        <v>82.86</v>
      </c>
    </row>
    <row r="56" spans="1:3" ht="20.100000000000001" customHeight="1">
      <c r="A56" s="69">
        <v>20701</v>
      </c>
      <c r="B56" s="70" t="s">
        <v>168</v>
      </c>
      <c r="C56" s="71">
        <v>81</v>
      </c>
    </row>
    <row r="57" spans="1:3" ht="20.100000000000001" customHeight="1">
      <c r="A57" s="69">
        <v>2070109</v>
      </c>
      <c r="B57" s="70" t="s">
        <v>169</v>
      </c>
      <c r="C57" s="71">
        <v>81</v>
      </c>
    </row>
    <row r="58" spans="1:3" ht="20.100000000000001" customHeight="1">
      <c r="A58" s="69">
        <v>20706</v>
      </c>
      <c r="B58" s="70" t="s">
        <v>170</v>
      </c>
      <c r="C58" s="71">
        <v>1.86</v>
      </c>
    </row>
    <row r="59" spans="1:3" ht="20.100000000000001" customHeight="1">
      <c r="A59" s="69">
        <v>2070607</v>
      </c>
      <c r="B59" s="70" t="s">
        <v>171</v>
      </c>
      <c r="C59" s="71">
        <v>1.86</v>
      </c>
    </row>
    <row r="60" spans="1:3" ht="20.100000000000001" customHeight="1">
      <c r="A60" s="69">
        <v>208</v>
      </c>
      <c r="B60" s="70" t="s">
        <v>172</v>
      </c>
      <c r="C60" s="71">
        <v>8497.8286200000002</v>
      </c>
    </row>
    <row r="61" spans="1:3" ht="20.100000000000001" customHeight="1">
      <c r="A61" s="69">
        <v>20801</v>
      </c>
      <c r="B61" s="70" t="s">
        <v>173</v>
      </c>
      <c r="C61" s="71">
        <v>147.91</v>
      </c>
    </row>
    <row r="62" spans="1:3" ht="20.100000000000001" customHeight="1">
      <c r="A62" s="69">
        <v>2080101</v>
      </c>
      <c r="B62" s="70" t="s">
        <v>123</v>
      </c>
      <c r="C62" s="71">
        <v>52.91</v>
      </c>
    </row>
    <row r="63" spans="1:3" ht="20.100000000000001" customHeight="1">
      <c r="A63" s="69">
        <v>2080107</v>
      </c>
      <c r="B63" s="70" t="s">
        <v>174</v>
      </c>
      <c r="C63" s="71">
        <v>81</v>
      </c>
    </row>
    <row r="64" spans="1:3" ht="20.100000000000001" customHeight="1">
      <c r="A64" s="69">
        <v>2080199</v>
      </c>
      <c r="B64" s="70" t="s">
        <v>175</v>
      </c>
      <c r="C64" s="71">
        <v>14</v>
      </c>
    </row>
    <row r="65" spans="1:3" ht="20.100000000000001" customHeight="1">
      <c r="A65" s="69">
        <v>20802</v>
      </c>
      <c r="B65" s="70" t="s">
        <v>176</v>
      </c>
      <c r="C65" s="71">
        <v>216.7</v>
      </c>
    </row>
    <row r="66" spans="1:3" ht="20.100000000000001" customHeight="1">
      <c r="A66" s="69">
        <v>2080207</v>
      </c>
      <c r="B66" s="70" t="s">
        <v>177</v>
      </c>
      <c r="C66" s="71">
        <v>34.700000000000003</v>
      </c>
    </row>
    <row r="67" spans="1:3" ht="20.100000000000001" customHeight="1">
      <c r="A67" s="69">
        <v>2080208</v>
      </c>
      <c r="B67" s="70" t="s">
        <v>178</v>
      </c>
      <c r="C67" s="71">
        <v>129</v>
      </c>
    </row>
    <row r="68" spans="1:3" ht="20.100000000000001" customHeight="1">
      <c r="A68" s="69">
        <v>2080299</v>
      </c>
      <c r="B68" s="70" t="s">
        <v>179</v>
      </c>
      <c r="C68" s="71">
        <v>53</v>
      </c>
    </row>
    <row r="69" spans="1:3" ht="20.100000000000001" customHeight="1">
      <c r="A69" s="69">
        <v>20805</v>
      </c>
      <c r="B69" s="70" t="s">
        <v>180</v>
      </c>
      <c r="C69" s="71">
        <v>2445.65</v>
      </c>
    </row>
    <row r="70" spans="1:3" ht="20.100000000000001" customHeight="1">
      <c r="A70" s="69">
        <v>2080505</v>
      </c>
      <c r="B70" s="70" t="s">
        <v>181</v>
      </c>
      <c r="C70" s="71">
        <v>1080.1400000000001</v>
      </c>
    </row>
    <row r="71" spans="1:3" ht="20.100000000000001" customHeight="1">
      <c r="A71" s="69">
        <v>2080506</v>
      </c>
      <c r="B71" s="70" t="s">
        <v>182</v>
      </c>
      <c r="C71" s="71">
        <v>530.09</v>
      </c>
    </row>
    <row r="72" spans="1:3" ht="20.100000000000001" customHeight="1">
      <c r="A72" s="69">
        <v>2080507</v>
      </c>
      <c r="B72" s="70" t="s">
        <v>183</v>
      </c>
      <c r="C72" s="71">
        <v>459.7</v>
      </c>
    </row>
    <row r="73" spans="1:3" ht="20.100000000000001" customHeight="1">
      <c r="A73" s="69">
        <v>2080599</v>
      </c>
      <c r="B73" s="70" t="s">
        <v>184</v>
      </c>
      <c r="C73" s="71">
        <v>375.72</v>
      </c>
    </row>
    <row r="74" spans="1:3" ht="20.100000000000001" customHeight="1">
      <c r="A74" s="69">
        <v>20807</v>
      </c>
      <c r="B74" s="70" t="s">
        <v>185</v>
      </c>
      <c r="C74" s="71">
        <v>39.5</v>
      </c>
    </row>
    <row r="75" spans="1:3" ht="20.100000000000001" customHeight="1">
      <c r="A75" s="69">
        <v>2080705</v>
      </c>
      <c r="B75" s="70" t="s">
        <v>186</v>
      </c>
      <c r="C75" s="71">
        <v>39.5</v>
      </c>
    </row>
    <row r="76" spans="1:3" ht="20.100000000000001" customHeight="1">
      <c r="A76" s="69">
        <v>20808</v>
      </c>
      <c r="B76" s="70" t="s">
        <v>187</v>
      </c>
      <c r="C76" s="71">
        <v>963.04</v>
      </c>
    </row>
    <row r="77" spans="1:3" ht="20.100000000000001" customHeight="1">
      <c r="A77" s="69">
        <v>2080802</v>
      </c>
      <c r="B77" s="70" t="s">
        <v>188</v>
      </c>
      <c r="C77" s="71">
        <v>822</v>
      </c>
    </row>
    <row r="78" spans="1:3" ht="20.100000000000001" customHeight="1">
      <c r="A78" s="69">
        <v>2080805</v>
      </c>
      <c r="B78" s="70" t="s">
        <v>189</v>
      </c>
      <c r="C78" s="71">
        <v>141.04</v>
      </c>
    </row>
    <row r="79" spans="1:3" ht="20.100000000000001" customHeight="1">
      <c r="A79" s="69">
        <v>20809</v>
      </c>
      <c r="B79" s="70" t="s">
        <v>190</v>
      </c>
      <c r="C79" s="71">
        <v>217.88452000000001</v>
      </c>
    </row>
    <row r="80" spans="1:3" ht="20.100000000000001" customHeight="1">
      <c r="A80" s="69">
        <v>2080901</v>
      </c>
      <c r="B80" s="70" t="s">
        <v>191</v>
      </c>
      <c r="C80" s="71">
        <v>180.66</v>
      </c>
    </row>
    <row r="81" spans="1:3" ht="20.100000000000001" customHeight="1">
      <c r="A81" s="69">
        <v>2080905</v>
      </c>
      <c r="B81" s="70" t="s">
        <v>192</v>
      </c>
      <c r="C81" s="71">
        <v>5.7445199999999996</v>
      </c>
    </row>
    <row r="82" spans="1:3" ht="20.100000000000001" customHeight="1">
      <c r="A82" s="69">
        <v>2080999</v>
      </c>
      <c r="B82" s="70" t="s">
        <v>193</v>
      </c>
      <c r="C82" s="71">
        <v>31.48</v>
      </c>
    </row>
    <row r="83" spans="1:3" ht="20.100000000000001" customHeight="1">
      <c r="A83" s="69">
        <v>20810</v>
      </c>
      <c r="B83" s="70" t="s">
        <v>194</v>
      </c>
      <c r="C83" s="71">
        <v>145.85409999999999</v>
      </c>
    </row>
    <row r="84" spans="1:3" ht="20.100000000000001" customHeight="1">
      <c r="A84" s="69">
        <v>2081001</v>
      </c>
      <c r="B84" s="70" t="s">
        <v>195</v>
      </c>
      <c r="C84" s="71">
        <v>15.1541</v>
      </c>
    </row>
    <row r="85" spans="1:3" ht="20.100000000000001" customHeight="1">
      <c r="A85" s="69">
        <v>2081002</v>
      </c>
      <c r="B85" s="70" t="s">
        <v>196</v>
      </c>
      <c r="C85" s="71">
        <v>54</v>
      </c>
    </row>
    <row r="86" spans="1:3" ht="20.100000000000001" customHeight="1">
      <c r="A86" s="69">
        <v>2081004</v>
      </c>
      <c r="B86" s="70" t="s">
        <v>197</v>
      </c>
      <c r="C86" s="71">
        <v>15</v>
      </c>
    </row>
    <row r="87" spans="1:3" ht="20.100000000000001" customHeight="1">
      <c r="A87" s="69">
        <v>2081005</v>
      </c>
      <c r="B87" s="70" t="s">
        <v>198</v>
      </c>
      <c r="C87" s="71">
        <v>33.700000000000003</v>
      </c>
    </row>
    <row r="88" spans="1:3" ht="20.100000000000001" customHeight="1">
      <c r="A88" s="69">
        <v>2081006</v>
      </c>
      <c r="B88" s="70" t="s">
        <v>199</v>
      </c>
      <c r="C88" s="71">
        <v>12</v>
      </c>
    </row>
    <row r="89" spans="1:3" ht="20.100000000000001" customHeight="1">
      <c r="A89" s="69">
        <v>2081099</v>
      </c>
      <c r="B89" s="70" t="s">
        <v>200</v>
      </c>
      <c r="C89" s="71">
        <v>16</v>
      </c>
    </row>
    <row r="90" spans="1:3" ht="20.100000000000001" customHeight="1">
      <c r="A90" s="69">
        <v>20811</v>
      </c>
      <c r="B90" s="70" t="s">
        <v>201</v>
      </c>
      <c r="C90" s="71">
        <v>305.3</v>
      </c>
    </row>
    <row r="91" spans="1:3" ht="20.100000000000001" customHeight="1">
      <c r="A91" s="69">
        <v>2081104</v>
      </c>
      <c r="B91" s="70" t="s">
        <v>202</v>
      </c>
      <c r="C91" s="71">
        <v>41</v>
      </c>
    </row>
    <row r="92" spans="1:3" ht="20.100000000000001" customHeight="1">
      <c r="A92" s="69">
        <v>2081105</v>
      </c>
      <c r="B92" s="70" t="s">
        <v>203</v>
      </c>
      <c r="C92" s="71">
        <v>8</v>
      </c>
    </row>
    <row r="93" spans="1:3" ht="20.100000000000001" customHeight="1">
      <c r="A93" s="69">
        <v>2081107</v>
      </c>
      <c r="B93" s="70" t="s">
        <v>204</v>
      </c>
      <c r="C93" s="71">
        <v>256.3</v>
      </c>
    </row>
    <row r="94" spans="1:3" ht="20.100000000000001" customHeight="1">
      <c r="A94" s="69">
        <v>20819</v>
      </c>
      <c r="B94" s="70" t="s">
        <v>205</v>
      </c>
      <c r="C94" s="71">
        <v>2065</v>
      </c>
    </row>
    <row r="95" spans="1:3" ht="20.100000000000001" customHeight="1">
      <c r="A95" s="69">
        <v>2081901</v>
      </c>
      <c r="B95" s="70" t="s">
        <v>206</v>
      </c>
      <c r="C95" s="71">
        <v>1649</v>
      </c>
    </row>
    <row r="96" spans="1:3" ht="20.100000000000001" customHeight="1">
      <c r="A96" s="69">
        <v>2081902</v>
      </c>
      <c r="B96" s="70" t="s">
        <v>207</v>
      </c>
      <c r="C96" s="71">
        <v>416</v>
      </c>
    </row>
    <row r="97" spans="1:3" ht="20.100000000000001" customHeight="1">
      <c r="A97" s="69">
        <v>20820</v>
      </c>
      <c r="B97" s="70" t="s">
        <v>208</v>
      </c>
      <c r="C97" s="71">
        <v>86</v>
      </c>
    </row>
    <row r="98" spans="1:3" ht="20.100000000000001" customHeight="1">
      <c r="A98" s="69">
        <v>2082001</v>
      </c>
      <c r="B98" s="70" t="s">
        <v>209</v>
      </c>
      <c r="C98" s="71">
        <v>86</v>
      </c>
    </row>
    <row r="99" spans="1:3" ht="20.100000000000001" customHeight="1">
      <c r="A99" s="69">
        <v>20821</v>
      </c>
      <c r="B99" s="70" t="s">
        <v>210</v>
      </c>
      <c r="C99" s="71">
        <v>94.32</v>
      </c>
    </row>
    <row r="100" spans="1:3" ht="20.100000000000001" customHeight="1">
      <c r="A100" s="69">
        <v>2082102</v>
      </c>
      <c r="B100" s="70" t="s">
        <v>211</v>
      </c>
      <c r="C100" s="71">
        <v>94.32</v>
      </c>
    </row>
    <row r="101" spans="1:3" ht="20.100000000000001" customHeight="1">
      <c r="A101" s="69">
        <v>20826</v>
      </c>
      <c r="B101" s="70" t="s">
        <v>212</v>
      </c>
      <c r="C101" s="71">
        <v>1720.67</v>
      </c>
    </row>
    <row r="102" spans="1:3" ht="20.100000000000001" customHeight="1">
      <c r="A102" s="69">
        <v>2082601</v>
      </c>
      <c r="B102" s="70" t="s">
        <v>213</v>
      </c>
      <c r="C102" s="71">
        <v>520</v>
      </c>
    </row>
    <row r="103" spans="1:3" ht="20.100000000000001" customHeight="1">
      <c r="A103" s="69">
        <v>2082602</v>
      </c>
      <c r="B103" s="70" t="s">
        <v>214</v>
      </c>
      <c r="C103" s="71">
        <v>1200.67</v>
      </c>
    </row>
    <row r="104" spans="1:3" ht="20.100000000000001" customHeight="1">
      <c r="A104" s="69">
        <v>2089901</v>
      </c>
      <c r="B104" s="70" t="s">
        <v>215</v>
      </c>
      <c r="C104" s="71">
        <v>50</v>
      </c>
    </row>
    <row r="105" spans="1:3" ht="20.100000000000001" customHeight="1">
      <c r="A105" s="69">
        <v>210</v>
      </c>
      <c r="B105" s="70" t="s">
        <v>216</v>
      </c>
      <c r="C105" s="71">
        <v>4623.8059999999996</v>
      </c>
    </row>
    <row r="106" spans="1:3" ht="20.100000000000001" customHeight="1">
      <c r="A106" s="69">
        <v>21003</v>
      </c>
      <c r="B106" s="70" t="s">
        <v>217</v>
      </c>
      <c r="C106" s="71">
        <v>425.63</v>
      </c>
    </row>
    <row r="107" spans="1:3" ht="20.100000000000001" customHeight="1">
      <c r="A107" s="69">
        <v>2100302</v>
      </c>
      <c r="B107" s="70" t="s">
        <v>218</v>
      </c>
      <c r="C107" s="71">
        <v>238</v>
      </c>
    </row>
    <row r="108" spans="1:3" ht="20.100000000000001" customHeight="1">
      <c r="A108" s="69">
        <v>2100399</v>
      </c>
      <c r="B108" s="70" t="s">
        <v>219</v>
      </c>
      <c r="C108" s="71">
        <v>187.63</v>
      </c>
    </row>
    <row r="109" spans="1:3" ht="20.100000000000001" customHeight="1">
      <c r="A109" s="69">
        <v>21004</v>
      </c>
      <c r="B109" s="70" t="s">
        <v>220</v>
      </c>
      <c r="C109" s="71">
        <v>1696.13</v>
      </c>
    </row>
    <row r="110" spans="1:3" ht="20.100000000000001" customHeight="1">
      <c r="A110" s="69">
        <v>2100401</v>
      </c>
      <c r="B110" s="70" t="s">
        <v>221</v>
      </c>
      <c r="C110" s="71">
        <v>17.54</v>
      </c>
    </row>
    <row r="111" spans="1:3" ht="20.100000000000001" customHeight="1">
      <c r="A111" s="69">
        <v>2100408</v>
      </c>
      <c r="B111" s="70" t="s">
        <v>222</v>
      </c>
      <c r="C111" s="71">
        <v>512.05999999999995</v>
      </c>
    </row>
    <row r="112" spans="1:3" ht="20.100000000000001" customHeight="1">
      <c r="A112" s="69">
        <v>2100409</v>
      </c>
      <c r="B112" s="70" t="s">
        <v>223</v>
      </c>
      <c r="C112" s="71">
        <v>719.53</v>
      </c>
    </row>
    <row r="113" spans="1:3" ht="20.100000000000001" customHeight="1">
      <c r="A113" s="69">
        <v>2100499</v>
      </c>
      <c r="B113" s="70" t="s">
        <v>224</v>
      </c>
      <c r="C113" s="71">
        <v>447</v>
      </c>
    </row>
    <row r="114" spans="1:3" ht="20.100000000000001" customHeight="1">
      <c r="A114" s="69">
        <v>21007</v>
      </c>
      <c r="B114" s="70" t="s">
        <v>225</v>
      </c>
      <c r="C114" s="71">
        <v>100</v>
      </c>
    </row>
    <row r="115" spans="1:3" ht="20.100000000000001" customHeight="1">
      <c r="A115" s="69">
        <v>2100717</v>
      </c>
      <c r="B115" s="70" t="s">
        <v>226</v>
      </c>
      <c r="C115" s="71">
        <v>100</v>
      </c>
    </row>
    <row r="116" spans="1:3" ht="20.100000000000001" customHeight="1">
      <c r="A116" s="69">
        <v>21011</v>
      </c>
      <c r="B116" s="70" t="s">
        <v>227</v>
      </c>
      <c r="C116" s="71">
        <v>721.22</v>
      </c>
    </row>
    <row r="117" spans="1:3" ht="20.100000000000001" customHeight="1">
      <c r="A117" s="69">
        <v>2101101</v>
      </c>
      <c r="B117" s="70" t="s">
        <v>228</v>
      </c>
      <c r="C117" s="71">
        <v>35.19</v>
      </c>
    </row>
    <row r="118" spans="1:3" ht="20.100000000000001" customHeight="1">
      <c r="A118" s="69">
        <v>2101102</v>
      </c>
      <c r="B118" s="70" t="s">
        <v>229</v>
      </c>
      <c r="C118" s="71">
        <v>666.61</v>
      </c>
    </row>
    <row r="119" spans="1:3" ht="20.100000000000001" customHeight="1">
      <c r="A119" s="69">
        <v>2101103</v>
      </c>
      <c r="B119" s="70" t="s">
        <v>230</v>
      </c>
      <c r="C119" s="71">
        <v>19.420000000000002</v>
      </c>
    </row>
    <row r="120" spans="1:3" ht="20.100000000000001" customHeight="1">
      <c r="A120" s="69">
        <v>21012</v>
      </c>
      <c r="B120" s="70" t="s">
        <v>231</v>
      </c>
      <c r="C120" s="71">
        <v>1497.586</v>
      </c>
    </row>
    <row r="121" spans="1:3" ht="20.100000000000001" customHeight="1">
      <c r="A121" s="69">
        <v>2101202</v>
      </c>
      <c r="B121" s="70" t="s">
        <v>232</v>
      </c>
      <c r="C121" s="71">
        <v>1426.8</v>
      </c>
    </row>
    <row r="122" spans="1:3" ht="20.100000000000001" customHeight="1">
      <c r="A122" s="69">
        <v>2101299</v>
      </c>
      <c r="B122" s="70" t="s">
        <v>233</v>
      </c>
      <c r="C122" s="71">
        <v>70.786000000000001</v>
      </c>
    </row>
    <row r="123" spans="1:3" ht="20.100000000000001" customHeight="1">
      <c r="A123" s="69">
        <v>21013</v>
      </c>
      <c r="B123" s="70" t="s">
        <v>234</v>
      </c>
      <c r="C123" s="71">
        <v>162</v>
      </c>
    </row>
    <row r="124" spans="1:3" ht="20.100000000000001" customHeight="1">
      <c r="A124" s="69">
        <v>2101301</v>
      </c>
      <c r="B124" s="70" t="s">
        <v>235</v>
      </c>
      <c r="C124" s="71">
        <v>162</v>
      </c>
    </row>
    <row r="125" spans="1:3" ht="20.100000000000001" customHeight="1">
      <c r="A125" s="69">
        <v>21015</v>
      </c>
      <c r="B125" s="70" t="s">
        <v>236</v>
      </c>
      <c r="C125" s="71">
        <v>21.24</v>
      </c>
    </row>
    <row r="126" spans="1:3" ht="20.100000000000001" customHeight="1">
      <c r="A126" s="69">
        <v>2101599</v>
      </c>
      <c r="B126" s="70" t="s">
        <v>237</v>
      </c>
      <c r="C126" s="71">
        <v>21.24</v>
      </c>
    </row>
    <row r="127" spans="1:3" ht="20.100000000000001" customHeight="1">
      <c r="A127" s="69">
        <v>211</v>
      </c>
      <c r="B127" s="70" t="s">
        <v>238</v>
      </c>
      <c r="C127" s="71">
        <v>640.72</v>
      </c>
    </row>
    <row r="128" spans="1:3" ht="20.100000000000001" customHeight="1">
      <c r="A128" s="69">
        <v>21101</v>
      </c>
      <c r="B128" s="70" t="s">
        <v>239</v>
      </c>
      <c r="C128" s="71">
        <v>60</v>
      </c>
    </row>
    <row r="129" spans="1:3" ht="20.100000000000001" customHeight="1">
      <c r="A129" s="69">
        <v>2110199</v>
      </c>
      <c r="B129" s="70" t="s">
        <v>240</v>
      </c>
      <c r="C129" s="71">
        <v>60</v>
      </c>
    </row>
    <row r="130" spans="1:3" ht="20.100000000000001" customHeight="1">
      <c r="A130" s="69">
        <v>21103</v>
      </c>
      <c r="B130" s="70" t="s">
        <v>241</v>
      </c>
      <c r="C130" s="71">
        <v>20</v>
      </c>
    </row>
    <row r="131" spans="1:3" ht="20.100000000000001" customHeight="1">
      <c r="A131" s="69">
        <v>2110302</v>
      </c>
      <c r="B131" s="70" t="s">
        <v>242</v>
      </c>
      <c r="C131" s="71">
        <v>20</v>
      </c>
    </row>
    <row r="132" spans="1:3" ht="20.100000000000001" customHeight="1">
      <c r="A132" s="69">
        <v>21104</v>
      </c>
      <c r="B132" s="70" t="s">
        <v>243</v>
      </c>
      <c r="C132" s="71">
        <v>560.72</v>
      </c>
    </row>
    <row r="133" spans="1:3" ht="20.100000000000001" customHeight="1">
      <c r="A133" s="69">
        <v>2110402</v>
      </c>
      <c r="B133" s="70" t="s">
        <v>244</v>
      </c>
      <c r="C133" s="71">
        <v>560.72</v>
      </c>
    </row>
    <row r="134" spans="1:3" ht="20.100000000000001" customHeight="1">
      <c r="A134" s="69">
        <v>212</v>
      </c>
      <c r="B134" s="70" t="s">
        <v>245</v>
      </c>
      <c r="C134" s="71">
        <v>1644.6165000000001</v>
      </c>
    </row>
    <row r="135" spans="1:3" ht="20.100000000000001" customHeight="1">
      <c r="A135" s="69">
        <v>21201</v>
      </c>
      <c r="B135" s="70" t="s">
        <v>246</v>
      </c>
      <c r="C135" s="71">
        <v>374.66250000000002</v>
      </c>
    </row>
    <row r="136" spans="1:3" ht="20.100000000000001" customHeight="1">
      <c r="A136" s="69">
        <v>2120101</v>
      </c>
      <c r="B136" s="70" t="s">
        <v>247</v>
      </c>
      <c r="C136" s="71">
        <v>144.66249999999999</v>
      </c>
    </row>
    <row r="137" spans="1:3" ht="20.100000000000001" customHeight="1">
      <c r="A137" s="69">
        <v>2120104</v>
      </c>
      <c r="B137" s="70" t="s">
        <v>248</v>
      </c>
      <c r="C137" s="71">
        <v>230</v>
      </c>
    </row>
    <row r="138" spans="1:3" ht="20.100000000000001" customHeight="1">
      <c r="A138" s="69">
        <v>21203</v>
      </c>
      <c r="B138" s="70" t="s">
        <v>249</v>
      </c>
      <c r="C138" s="71">
        <v>1033.2539999999999</v>
      </c>
    </row>
    <row r="139" spans="1:3" ht="20.100000000000001" customHeight="1">
      <c r="A139" s="69">
        <v>2120303</v>
      </c>
      <c r="B139" s="70" t="s">
        <v>250</v>
      </c>
      <c r="C139" s="71">
        <v>1033.2539999999999</v>
      </c>
    </row>
    <row r="140" spans="1:3" ht="20.100000000000001" customHeight="1">
      <c r="A140" s="69">
        <v>2120501</v>
      </c>
      <c r="B140" s="70" t="s">
        <v>251</v>
      </c>
      <c r="C140" s="71">
        <v>236.7</v>
      </c>
    </row>
    <row r="141" spans="1:3" ht="20.100000000000001" customHeight="1">
      <c r="A141" s="69">
        <v>213</v>
      </c>
      <c r="B141" s="70" t="s">
        <v>252</v>
      </c>
      <c r="C141" s="71">
        <v>5057.3941999999997</v>
      </c>
    </row>
    <row r="142" spans="1:3" ht="20.100000000000001" customHeight="1">
      <c r="A142" s="69">
        <v>21301</v>
      </c>
      <c r="B142" s="70" t="s">
        <v>253</v>
      </c>
      <c r="C142" s="71">
        <v>863.43420000000003</v>
      </c>
    </row>
    <row r="143" spans="1:3" ht="20.100000000000001" customHeight="1">
      <c r="A143" s="69">
        <v>2130101</v>
      </c>
      <c r="B143" s="70" t="s">
        <v>247</v>
      </c>
      <c r="C143" s="71">
        <v>74.184200000000004</v>
      </c>
    </row>
    <row r="144" spans="1:3" ht="20.100000000000001" customHeight="1">
      <c r="A144" s="69">
        <v>2130106</v>
      </c>
      <c r="B144" s="70" t="s">
        <v>254</v>
      </c>
      <c r="C144" s="71">
        <v>8</v>
      </c>
    </row>
    <row r="145" spans="1:3" ht="20.100000000000001" customHeight="1">
      <c r="A145" s="69">
        <v>2130108</v>
      </c>
      <c r="B145" s="70" t="s">
        <v>255</v>
      </c>
      <c r="C145" s="71">
        <v>151.69999999999999</v>
      </c>
    </row>
    <row r="146" spans="1:3" ht="20.100000000000001" customHeight="1">
      <c r="A146" s="69">
        <v>2130111</v>
      </c>
      <c r="B146" s="70" t="s">
        <v>256</v>
      </c>
      <c r="C146" s="71">
        <v>10</v>
      </c>
    </row>
    <row r="147" spans="1:3" ht="20.100000000000001" customHeight="1">
      <c r="A147" s="69">
        <v>2130119</v>
      </c>
      <c r="B147" s="70" t="s">
        <v>257</v>
      </c>
      <c r="C147" s="71">
        <v>20</v>
      </c>
    </row>
    <row r="148" spans="1:3" ht="20.100000000000001" customHeight="1">
      <c r="A148" s="69">
        <v>2130152</v>
      </c>
      <c r="B148" s="70" t="s">
        <v>258</v>
      </c>
      <c r="C148" s="71">
        <v>44.53</v>
      </c>
    </row>
    <row r="149" spans="1:3" ht="20.100000000000001" customHeight="1">
      <c r="A149" s="69">
        <v>2130199</v>
      </c>
      <c r="B149" s="70" t="s">
        <v>259</v>
      </c>
      <c r="C149" s="71">
        <v>555.02</v>
      </c>
    </row>
    <row r="150" spans="1:3" ht="20.100000000000001" customHeight="1">
      <c r="A150" s="69">
        <v>21302</v>
      </c>
      <c r="B150" s="70" t="s">
        <v>260</v>
      </c>
      <c r="C150" s="71">
        <v>332.43</v>
      </c>
    </row>
    <row r="151" spans="1:3" ht="20.100000000000001" customHeight="1">
      <c r="A151" s="69">
        <v>2130205</v>
      </c>
      <c r="B151" s="70" t="s">
        <v>261</v>
      </c>
      <c r="C151" s="71">
        <v>31.66</v>
      </c>
    </row>
    <row r="152" spans="1:3" ht="20.100000000000001" customHeight="1">
      <c r="A152" s="69">
        <v>2130207</v>
      </c>
      <c r="B152" s="70" t="s">
        <v>262</v>
      </c>
      <c r="C152" s="71">
        <v>300.77</v>
      </c>
    </row>
    <row r="153" spans="1:3" ht="20.100000000000001" customHeight="1">
      <c r="A153" s="69">
        <v>21303</v>
      </c>
      <c r="B153" s="70" t="s">
        <v>263</v>
      </c>
      <c r="C153" s="71">
        <v>140.1</v>
      </c>
    </row>
    <row r="154" spans="1:3" ht="20.100000000000001" customHeight="1">
      <c r="A154" s="69">
        <v>2130311</v>
      </c>
      <c r="B154" s="70" t="s">
        <v>264</v>
      </c>
      <c r="C154" s="71">
        <v>40</v>
      </c>
    </row>
    <row r="155" spans="1:3" ht="20.100000000000001" customHeight="1">
      <c r="A155" s="69">
        <v>2130315</v>
      </c>
      <c r="B155" s="70" t="s">
        <v>265</v>
      </c>
      <c r="C155" s="71">
        <v>30</v>
      </c>
    </row>
    <row r="156" spans="1:3" ht="20.100000000000001" customHeight="1">
      <c r="A156" s="69">
        <v>2130316</v>
      </c>
      <c r="B156" s="70" t="s">
        <v>266</v>
      </c>
      <c r="C156" s="71">
        <v>48.1</v>
      </c>
    </row>
    <row r="157" spans="1:3" ht="20.100000000000001" customHeight="1">
      <c r="A157" s="69">
        <v>2130399</v>
      </c>
      <c r="B157" s="70" t="s">
        <v>267</v>
      </c>
      <c r="C157" s="71">
        <v>22</v>
      </c>
    </row>
    <row r="158" spans="1:3" ht="20.100000000000001" customHeight="1">
      <c r="A158" s="69">
        <v>21305</v>
      </c>
      <c r="B158" s="70" t="s">
        <v>268</v>
      </c>
      <c r="C158" s="71">
        <v>2571.94</v>
      </c>
    </row>
    <row r="159" spans="1:3" ht="20.100000000000001" customHeight="1">
      <c r="A159" s="69">
        <v>2130505</v>
      </c>
      <c r="B159" s="70" t="s">
        <v>269</v>
      </c>
      <c r="C159" s="71">
        <v>350</v>
      </c>
    </row>
    <row r="160" spans="1:3" ht="20.100000000000001" customHeight="1">
      <c r="A160" s="69">
        <v>2130599</v>
      </c>
      <c r="B160" s="70" t="s">
        <v>270</v>
      </c>
      <c r="C160" s="71">
        <v>2221.94</v>
      </c>
    </row>
    <row r="161" spans="1:3" ht="20.100000000000001" customHeight="1">
      <c r="A161" s="69">
        <v>21307</v>
      </c>
      <c r="B161" s="70" t="s">
        <v>271</v>
      </c>
      <c r="C161" s="71">
        <v>1149.49</v>
      </c>
    </row>
    <row r="162" spans="1:3" ht="20.100000000000001" customHeight="1">
      <c r="A162" s="69">
        <v>2130701</v>
      </c>
      <c r="B162" s="70" t="s">
        <v>272</v>
      </c>
      <c r="C162" s="71">
        <v>379</v>
      </c>
    </row>
    <row r="163" spans="1:3" ht="20.100000000000001" customHeight="1">
      <c r="A163" s="69">
        <v>2130706</v>
      </c>
      <c r="B163" s="70" t="s">
        <v>273</v>
      </c>
      <c r="C163" s="71">
        <v>279.39</v>
      </c>
    </row>
    <row r="164" spans="1:3" ht="20.100000000000001" customHeight="1">
      <c r="A164" s="69">
        <v>2130799</v>
      </c>
      <c r="B164" s="70" t="s">
        <v>274</v>
      </c>
      <c r="C164" s="71">
        <v>491.1</v>
      </c>
    </row>
    <row r="165" spans="1:3" ht="20.100000000000001" customHeight="1">
      <c r="A165" s="69">
        <v>214</v>
      </c>
      <c r="B165" s="70" t="s">
        <v>275</v>
      </c>
      <c r="C165" s="71">
        <v>357.69</v>
      </c>
    </row>
    <row r="166" spans="1:3" ht="20.100000000000001" customHeight="1">
      <c r="A166" s="69">
        <v>21401</v>
      </c>
      <c r="B166" s="70" t="s">
        <v>276</v>
      </c>
      <c r="C166" s="71">
        <v>357.69</v>
      </c>
    </row>
    <row r="167" spans="1:3" ht="20.100000000000001" customHeight="1">
      <c r="A167" s="69">
        <v>2140104</v>
      </c>
      <c r="B167" s="70" t="s">
        <v>277</v>
      </c>
      <c r="C167" s="71">
        <v>162.66999999999999</v>
      </c>
    </row>
    <row r="168" spans="1:3" ht="20.100000000000001" customHeight="1">
      <c r="A168" s="69">
        <v>2140106</v>
      </c>
      <c r="B168" s="70" t="s">
        <v>278</v>
      </c>
      <c r="C168" s="71">
        <v>195.02</v>
      </c>
    </row>
    <row r="169" spans="1:3" ht="20.100000000000001" customHeight="1">
      <c r="A169" s="69">
        <v>215</v>
      </c>
      <c r="B169" s="70" t="s">
        <v>279</v>
      </c>
      <c r="C169" s="71">
        <v>12811</v>
      </c>
    </row>
    <row r="170" spans="1:3" ht="20.100000000000001" customHeight="1">
      <c r="A170" s="69">
        <v>21508</v>
      </c>
      <c r="B170" s="70" t="s">
        <v>280</v>
      </c>
      <c r="C170" s="71">
        <v>12811</v>
      </c>
    </row>
    <row r="171" spans="1:3" ht="20.100000000000001" customHeight="1">
      <c r="A171" s="69">
        <v>2150899</v>
      </c>
      <c r="B171" s="70" t="s">
        <v>281</v>
      </c>
      <c r="C171" s="71">
        <v>12811</v>
      </c>
    </row>
    <row r="172" spans="1:3" ht="20.100000000000001" customHeight="1">
      <c r="A172" s="69">
        <v>217</v>
      </c>
      <c r="B172" s="70" t="s">
        <v>282</v>
      </c>
      <c r="C172" s="71">
        <v>146.25</v>
      </c>
    </row>
    <row r="173" spans="1:3" ht="20.100000000000001" customHeight="1">
      <c r="A173" s="69">
        <v>2179902</v>
      </c>
      <c r="B173" s="70" t="s">
        <v>283</v>
      </c>
      <c r="C173" s="71">
        <v>146.25</v>
      </c>
    </row>
    <row r="174" spans="1:3" ht="20.100000000000001" customHeight="1">
      <c r="A174" s="69">
        <v>219</v>
      </c>
      <c r="B174" s="70" t="s">
        <v>284</v>
      </c>
      <c r="C174" s="71">
        <v>36.299999999999997</v>
      </c>
    </row>
    <row r="175" spans="1:3" ht="20.100000000000001" customHeight="1">
      <c r="A175" s="69">
        <v>21999</v>
      </c>
      <c r="B175" s="70" t="s">
        <v>285</v>
      </c>
      <c r="C175" s="71">
        <v>36.299999999999997</v>
      </c>
    </row>
    <row r="176" spans="1:3" ht="20.100000000000001" customHeight="1">
      <c r="A176" s="69">
        <v>220</v>
      </c>
      <c r="B176" s="70" t="s">
        <v>286</v>
      </c>
      <c r="C176" s="71">
        <v>25.47</v>
      </c>
    </row>
    <row r="177" spans="1:3" ht="20.100000000000001" customHeight="1">
      <c r="A177" s="69">
        <v>22001</v>
      </c>
      <c r="B177" s="70" t="s">
        <v>287</v>
      </c>
      <c r="C177" s="71">
        <v>25.47</v>
      </c>
    </row>
    <row r="178" spans="1:3" ht="20.100000000000001" customHeight="1">
      <c r="A178" s="69">
        <v>2200104</v>
      </c>
      <c r="B178" s="70" t="s">
        <v>288</v>
      </c>
      <c r="C178" s="71">
        <v>20</v>
      </c>
    </row>
    <row r="179" spans="1:3" ht="20.100000000000001" customHeight="1">
      <c r="A179" s="69">
        <v>2200199</v>
      </c>
      <c r="B179" s="70" t="s">
        <v>289</v>
      </c>
      <c r="C179" s="71">
        <v>5.47</v>
      </c>
    </row>
    <row r="180" spans="1:3" ht="20.100000000000001" customHeight="1">
      <c r="A180" s="69">
        <v>221</v>
      </c>
      <c r="B180" s="70" t="s">
        <v>290</v>
      </c>
      <c r="C180" s="71">
        <v>563.07000000000005</v>
      </c>
    </row>
    <row r="181" spans="1:3" ht="20.100000000000001" customHeight="1">
      <c r="A181" s="69">
        <v>22102</v>
      </c>
      <c r="B181" s="70" t="s">
        <v>291</v>
      </c>
      <c r="C181" s="71">
        <v>563.07000000000005</v>
      </c>
    </row>
    <row r="182" spans="1:3">
      <c r="A182" s="69">
        <v>2210201</v>
      </c>
      <c r="B182" s="72" t="s">
        <v>292</v>
      </c>
      <c r="C182" s="73">
        <v>563.07000000000005</v>
      </c>
    </row>
    <row r="183" spans="1:3">
      <c r="A183" s="69">
        <v>222</v>
      </c>
      <c r="B183" s="70" t="s">
        <v>293</v>
      </c>
      <c r="C183" s="71">
        <v>449</v>
      </c>
    </row>
    <row r="184" spans="1:3">
      <c r="A184" s="69">
        <v>2220511</v>
      </c>
      <c r="B184" s="70" t="s">
        <v>294</v>
      </c>
      <c r="C184" s="71">
        <v>449</v>
      </c>
    </row>
    <row r="185" spans="1:3">
      <c r="A185" s="69">
        <v>224</v>
      </c>
      <c r="B185" s="70" t="s">
        <v>295</v>
      </c>
      <c r="C185" s="71">
        <v>611.55999999999995</v>
      </c>
    </row>
    <row r="186" spans="1:3">
      <c r="A186" s="69">
        <v>22401</v>
      </c>
      <c r="B186" s="70" t="s">
        <v>296</v>
      </c>
      <c r="C186" s="71">
        <v>116.56</v>
      </c>
    </row>
    <row r="187" spans="1:3">
      <c r="A187" s="69">
        <v>2240106</v>
      </c>
      <c r="B187" s="70" t="s">
        <v>297</v>
      </c>
      <c r="C187" s="71">
        <v>116.56</v>
      </c>
    </row>
    <row r="188" spans="1:3">
      <c r="A188" s="69">
        <v>22402</v>
      </c>
      <c r="B188" s="70" t="s">
        <v>298</v>
      </c>
      <c r="C188" s="71">
        <v>457</v>
      </c>
    </row>
    <row r="189" spans="1:3">
      <c r="A189" s="69">
        <v>2240201</v>
      </c>
      <c r="B189" s="70" t="s">
        <v>299</v>
      </c>
      <c r="C189" s="71">
        <v>457</v>
      </c>
    </row>
    <row r="190" spans="1:3">
      <c r="A190" s="69">
        <v>22407</v>
      </c>
      <c r="B190" s="70" t="s">
        <v>300</v>
      </c>
      <c r="C190" s="71">
        <v>38</v>
      </c>
    </row>
    <row r="191" spans="1:3">
      <c r="A191" s="69">
        <v>2240703</v>
      </c>
      <c r="B191" s="70" t="s">
        <v>301</v>
      </c>
      <c r="C191" s="71">
        <v>28</v>
      </c>
    </row>
    <row r="192" spans="1:3">
      <c r="A192" s="69">
        <v>2240704</v>
      </c>
      <c r="B192" s="70" t="s">
        <v>302</v>
      </c>
      <c r="C192" s="71">
        <v>10</v>
      </c>
    </row>
    <row r="193" spans="1:3">
      <c r="A193" s="69">
        <v>227</v>
      </c>
      <c r="B193" s="70" t="s">
        <v>303</v>
      </c>
      <c r="C193" s="71">
        <v>427.80124999999998</v>
      </c>
    </row>
    <row r="194" spans="1:3">
      <c r="A194" s="69">
        <v>229</v>
      </c>
      <c r="B194" s="70" t="s">
        <v>304</v>
      </c>
      <c r="C194" s="71">
        <v>297.97649999999999</v>
      </c>
    </row>
    <row r="195" spans="1:3">
      <c r="A195" s="69">
        <v>22902</v>
      </c>
      <c r="B195" s="70" t="s">
        <v>305</v>
      </c>
      <c r="C195" s="71">
        <v>297.97649999999999</v>
      </c>
    </row>
    <row r="196" spans="1:3">
      <c r="A196" s="69">
        <v>232</v>
      </c>
      <c r="B196" s="70" t="s">
        <v>306</v>
      </c>
      <c r="C196" s="71">
        <v>121</v>
      </c>
    </row>
    <row r="197" spans="1:3">
      <c r="A197" s="69">
        <v>2320301</v>
      </c>
      <c r="B197" s="70" t="s">
        <v>307</v>
      </c>
      <c r="C197" s="71">
        <v>121</v>
      </c>
    </row>
    <row r="198" spans="1:3">
      <c r="A198" s="69"/>
      <c r="B198" s="74" t="s">
        <v>308</v>
      </c>
      <c r="C198" s="75">
        <f>C199+C202</f>
        <v>23082.6</v>
      </c>
    </row>
    <row r="199" spans="1:3">
      <c r="A199" s="69">
        <v>230</v>
      </c>
      <c r="B199" s="70" t="s">
        <v>309</v>
      </c>
      <c r="C199" s="71">
        <f>C200</f>
        <v>17069</v>
      </c>
    </row>
    <row r="200" spans="1:3">
      <c r="A200" s="69">
        <v>23006</v>
      </c>
      <c r="B200" s="70" t="s">
        <v>310</v>
      </c>
      <c r="C200" s="71">
        <f>C201</f>
        <v>17069</v>
      </c>
    </row>
    <row r="201" spans="1:3">
      <c r="A201" s="69">
        <v>2300601</v>
      </c>
      <c r="B201" s="70" t="s">
        <v>311</v>
      </c>
      <c r="C201" s="71">
        <v>17069</v>
      </c>
    </row>
    <row r="202" spans="1:3">
      <c r="A202" s="69">
        <v>231</v>
      </c>
      <c r="B202" s="70" t="s">
        <v>312</v>
      </c>
      <c r="C202" s="71">
        <v>6013.6</v>
      </c>
    </row>
    <row r="203" spans="1:3">
      <c r="A203" s="69">
        <v>2310301</v>
      </c>
      <c r="B203" s="70" t="s">
        <v>313</v>
      </c>
      <c r="C203" s="71">
        <v>6013.6</v>
      </c>
    </row>
    <row r="204" spans="1:3">
      <c r="A204" s="69"/>
      <c r="B204" s="76" t="s">
        <v>314</v>
      </c>
      <c r="C204" s="77">
        <f>C5+C198</f>
        <v>78413.465670000005</v>
      </c>
    </row>
  </sheetData>
  <mergeCells count="1">
    <mergeCell ref="A2:C2"/>
  </mergeCells>
  <phoneticPr fontId="36" type="noConversion"/>
  <printOptions horizontalCentered="1"/>
  <pageMargins left="0.90416666666666701" right="0.90416666666666701" top="0.94374999999999998" bottom="0.74791666666666701" header="0.31388888888888899" footer="0.51180555555555596"/>
  <pageSetup paperSize="9" firstPageNumber="4" orientation="portrait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H15" sqref="H15"/>
    </sheetView>
  </sheetViews>
  <sheetFormatPr defaultColWidth="9" defaultRowHeight="14.4"/>
  <cols>
    <col min="1" max="1" width="17.77734375" customWidth="1"/>
    <col min="2" max="2" width="40.21875" customWidth="1"/>
    <col min="3" max="3" width="22.6640625" customWidth="1"/>
  </cols>
  <sheetData>
    <row r="1" spans="1:3" s="41" customFormat="1" ht="19.5" customHeight="1">
      <c r="A1" s="41" t="s">
        <v>315</v>
      </c>
    </row>
    <row r="2" spans="1:3" ht="43.5" customHeight="1">
      <c r="A2" s="108" t="s">
        <v>316</v>
      </c>
      <c r="B2" s="109"/>
      <c r="C2" s="109"/>
    </row>
    <row r="3" spans="1:3" s="42" customFormat="1" ht="34.5" customHeight="1">
      <c r="C3" s="45" t="s">
        <v>317</v>
      </c>
    </row>
    <row r="4" spans="1:3" s="43" customFormat="1" ht="20.100000000000001" customHeight="1">
      <c r="A4" s="46" t="s">
        <v>318</v>
      </c>
      <c r="B4" s="46" t="s">
        <v>319</v>
      </c>
      <c r="C4" s="46" t="s">
        <v>320</v>
      </c>
    </row>
    <row r="5" spans="1:3" s="44" customFormat="1" ht="20.100000000000001" customHeight="1">
      <c r="A5" s="47">
        <v>10301</v>
      </c>
      <c r="B5" s="48" t="s">
        <v>321</v>
      </c>
      <c r="C5" s="49">
        <v>6400</v>
      </c>
    </row>
    <row r="6" spans="1:3" s="44" customFormat="1" ht="20.100000000000001" customHeight="1">
      <c r="A6" s="47">
        <v>1030148</v>
      </c>
      <c r="B6" s="50" t="s">
        <v>322</v>
      </c>
      <c r="C6" s="49">
        <v>3000</v>
      </c>
    </row>
    <row r="7" spans="1:3" s="44" customFormat="1" ht="20.100000000000001" customHeight="1">
      <c r="A7" s="47">
        <v>103014801</v>
      </c>
      <c r="B7" s="51" t="s">
        <v>323</v>
      </c>
      <c r="C7" s="49">
        <v>3000</v>
      </c>
    </row>
    <row r="8" spans="1:3" s="44" customFormat="1" ht="20.100000000000001" customHeight="1">
      <c r="A8" s="47">
        <v>103014802</v>
      </c>
      <c r="B8" s="51" t="s">
        <v>324</v>
      </c>
      <c r="C8" s="49"/>
    </row>
    <row r="9" spans="1:3" s="44" customFormat="1" ht="20.100000000000001" customHeight="1">
      <c r="A9" s="47">
        <v>103014803</v>
      </c>
      <c r="B9" s="51" t="s">
        <v>325</v>
      </c>
      <c r="C9" s="49"/>
    </row>
    <row r="10" spans="1:3" s="44" customFormat="1" ht="20.100000000000001" customHeight="1">
      <c r="A10" s="47">
        <v>103014898</v>
      </c>
      <c r="B10" s="51" t="s">
        <v>326</v>
      </c>
      <c r="C10" s="49"/>
    </row>
    <row r="11" spans="1:3" s="44" customFormat="1" ht="20.100000000000001" customHeight="1">
      <c r="A11" s="47">
        <v>103014899</v>
      </c>
      <c r="B11" s="51" t="s">
        <v>327</v>
      </c>
      <c r="C11" s="49"/>
    </row>
    <row r="12" spans="1:3" s="44" customFormat="1" ht="20.100000000000001" customHeight="1">
      <c r="A12" s="47">
        <v>1030156</v>
      </c>
      <c r="B12" s="50" t="s">
        <v>328</v>
      </c>
      <c r="C12" s="49">
        <v>3400</v>
      </c>
    </row>
    <row r="13" spans="1:3" s="44" customFormat="1" ht="20.100000000000001" customHeight="1">
      <c r="A13" s="47">
        <v>1030178</v>
      </c>
      <c r="B13" s="50" t="s">
        <v>329</v>
      </c>
      <c r="C13" s="49"/>
    </row>
    <row r="14" spans="1:3" s="44" customFormat="1" ht="20.100000000000001" customHeight="1">
      <c r="A14" s="47"/>
      <c r="B14" s="52" t="s">
        <v>330</v>
      </c>
      <c r="C14" s="53">
        <v>6400</v>
      </c>
    </row>
    <row r="15" spans="1:3" s="5" customFormat="1" ht="20.100000000000001" customHeight="1">
      <c r="A15" s="14"/>
      <c r="B15" s="54" t="s">
        <v>331</v>
      </c>
      <c r="C15" s="55">
        <f>C16+C18+C19+C21+C22</f>
        <v>6425</v>
      </c>
    </row>
    <row r="16" spans="1:3" s="5" customFormat="1" ht="20.100000000000001" customHeight="1">
      <c r="A16" s="14">
        <v>11004</v>
      </c>
      <c r="B16" s="36" t="s">
        <v>332</v>
      </c>
      <c r="C16" s="56">
        <f>SUM(C17:C17)</f>
        <v>1056</v>
      </c>
    </row>
    <row r="17" spans="1:3" s="5" customFormat="1" ht="20.100000000000001" customHeight="1">
      <c r="A17" s="14">
        <v>1100401</v>
      </c>
      <c r="B17" s="37" t="s">
        <v>333</v>
      </c>
      <c r="C17" s="56">
        <v>1056</v>
      </c>
    </row>
    <row r="18" spans="1:3" s="5" customFormat="1" ht="20.100000000000001" customHeight="1">
      <c r="A18" s="14">
        <v>11006</v>
      </c>
      <c r="B18" s="37" t="s">
        <v>334</v>
      </c>
      <c r="C18" s="56"/>
    </row>
    <row r="19" spans="1:3" s="5" customFormat="1">
      <c r="A19" s="14">
        <v>11008</v>
      </c>
      <c r="B19" s="37" t="s">
        <v>335</v>
      </c>
      <c r="C19" s="56">
        <f>C20</f>
        <v>0</v>
      </c>
    </row>
    <row r="20" spans="1:3" s="5" customFormat="1">
      <c r="A20" s="14">
        <v>1100802</v>
      </c>
      <c r="B20" s="36" t="s">
        <v>336</v>
      </c>
      <c r="C20" s="56"/>
    </row>
    <row r="21" spans="1:3" s="5" customFormat="1">
      <c r="A21" s="14">
        <v>11009</v>
      </c>
      <c r="B21" s="37" t="s">
        <v>337</v>
      </c>
      <c r="C21" s="56"/>
    </row>
    <row r="22" spans="1:3" s="5" customFormat="1" ht="20.100000000000001" customHeight="1">
      <c r="A22" s="14">
        <v>11011</v>
      </c>
      <c r="B22" s="37" t="s">
        <v>338</v>
      </c>
      <c r="C22" s="56">
        <f>C23</f>
        <v>5369</v>
      </c>
    </row>
    <row r="23" spans="1:3" s="5" customFormat="1" ht="20.100000000000001" customHeight="1">
      <c r="A23" s="14">
        <v>1101102</v>
      </c>
      <c r="B23" s="37" t="s">
        <v>339</v>
      </c>
      <c r="C23" s="56">
        <f>SUM(C24:C28)</f>
        <v>5369</v>
      </c>
    </row>
    <row r="24" spans="1:3" s="5" customFormat="1" ht="20.100000000000001" customHeight="1">
      <c r="A24" s="14">
        <v>110110211</v>
      </c>
      <c r="B24" s="57" t="s">
        <v>340</v>
      </c>
      <c r="C24" s="56"/>
    </row>
    <row r="25" spans="1:3" s="5" customFormat="1" ht="20.100000000000001" customHeight="1">
      <c r="A25" s="14">
        <v>110110231</v>
      </c>
      <c r="B25" s="57" t="s">
        <v>341</v>
      </c>
      <c r="C25" s="56"/>
    </row>
    <row r="26" spans="1:3" s="5" customFormat="1">
      <c r="A26" s="14">
        <v>110110233</v>
      </c>
      <c r="B26" s="58" t="s">
        <v>342</v>
      </c>
      <c r="C26" s="56"/>
    </row>
    <row r="27" spans="1:3" s="5" customFormat="1" ht="28.8">
      <c r="A27" s="14">
        <v>110110298</v>
      </c>
      <c r="B27" s="58" t="s">
        <v>343</v>
      </c>
      <c r="C27" s="56"/>
    </row>
    <row r="28" spans="1:3" s="5" customFormat="1">
      <c r="A28" s="14">
        <v>110110299</v>
      </c>
      <c r="B28" s="58" t="s">
        <v>344</v>
      </c>
      <c r="C28" s="56">
        <v>5369</v>
      </c>
    </row>
    <row r="29" spans="1:3" s="5" customFormat="1">
      <c r="A29" s="14"/>
      <c r="B29" s="59" t="s">
        <v>345</v>
      </c>
      <c r="C29" s="55">
        <f>C14+C15</f>
        <v>12825</v>
      </c>
    </row>
    <row r="30" spans="1:3" s="44" customFormat="1" ht="34.5" customHeight="1"/>
    <row r="31" spans="1:3" s="44" customFormat="1" ht="34.5" customHeight="1"/>
  </sheetData>
  <mergeCells count="1">
    <mergeCell ref="A2:C2"/>
  </mergeCells>
  <phoneticPr fontId="36" type="noConversion"/>
  <printOptions horizontalCentered="1"/>
  <pageMargins left="0.78680555555555598" right="0.78680555555555598" top="0.94374999999999998" bottom="0.74791666666666701" header="0.31388888888888899" footer="0.51180555555555596"/>
  <pageSetup paperSize="9" firstPageNumber="23" orientation="portrait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67"/>
  <sheetViews>
    <sheetView tabSelected="1" workbookViewId="0">
      <selection activeCell="B32" sqref="B32"/>
    </sheetView>
  </sheetViews>
  <sheetFormatPr defaultColWidth="9.109375" defaultRowHeight="13.8"/>
  <cols>
    <col min="1" max="1" width="13.44140625" style="6" customWidth="1"/>
    <col min="2" max="2" width="55.21875" style="6" customWidth="1"/>
    <col min="3" max="3" width="13.33203125" style="7" customWidth="1"/>
    <col min="4" max="245" width="9.109375" style="6" customWidth="1"/>
    <col min="246" max="16384" width="9.109375" style="6"/>
  </cols>
  <sheetData>
    <row r="1" spans="1:3" s="1" customFormat="1" ht="19.5" customHeight="1">
      <c r="A1" s="8" t="s">
        <v>346</v>
      </c>
      <c r="B1" s="9"/>
      <c r="C1" s="10"/>
    </row>
    <row r="2" spans="1:3" s="2" customFormat="1" ht="25.2">
      <c r="A2" s="110" t="s">
        <v>347</v>
      </c>
      <c r="B2" s="111"/>
      <c r="C2" s="111"/>
    </row>
    <row r="3" spans="1:3" s="3" customFormat="1" ht="18" customHeight="1">
      <c r="A3" s="11"/>
      <c r="B3" s="11"/>
      <c r="C3" s="12" t="s">
        <v>317</v>
      </c>
    </row>
    <row r="4" spans="1:3" s="4" customFormat="1" ht="26.1" customHeight="1">
      <c r="A4" s="13" t="s">
        <v>318</v>
      </c>
      <c r="B4" s="13" t="s">
        <v>319</v>
      </c>
      <c r="C4" s="13" t="s">
        <v>320</v>
      </c>
    </row>
    <row r="5" spans="1:3" s="5" customFormat="1" ht="20.100000000000001" customHeight="1">
      <c r="A5" s="14">
        <v>208</v>
      </c>
      <c r="B5" s="15" t="s">
        <v>348</v>
      </c>
      <c r="C5" s="16">
        <f>C6</f>
        <v>326</v>
      </c>
    </row>
    <row r="6" spans="1:3" s="5" customFormat="1" ht="20.100000000000001" customHeight="1">
      <c r="A6" s="14">
        <v>20822</v>
      </c>
      <c r="B6" s="17" t="s">
        <v>349</v>
      </c>
      <c r="C6" s="16">
        <f>SUM(C7:C9)</f>
        <v>326</v>
      </c>
    </row>
    <row r="7" spans="1:3" s="5" customFormat="1" ht="20.100000000000001" customHeight="1">
      <c r="A7" s="14">
        <v>2082201</v>
      </c>
      <c r="B7" s="18" t="s">
        <v>350</v>
      </c>
      <c r="C7" s="16"/>
    </row>
    <row r="8" spans="1:3" s="5" customFormat="1" ht="20.100000000000001" customHeight="1">
      <c r="A8" s="14">
        <v>2082202</v>
      </c>
      <c r="B8" s="18" t="s">
        <v>351</v>
      </c>
      <c r="C8" s="16">
        <v>13</v>
      </c>
    </row>
    <row r="9" spans="1:3" s="5" customFormat="1" ht="20.100000000000001" customHeight="1">
      <c r="A9" s="14">
        <v>2082299</v>
      </c>
      <c r="B9" s="18" t="s">
        <v>352</v>
      </c>
      <c r="C9" s="16">
        <v>313</v>
      </c>
    </row>
    <row r="10" spans="1:3" s="4" customFormat="1" ht="26.1" customHeight="1">
      <c r="A10" s="13">
        <v>212</v>
      </c>
      <c r="B10" s="19" t="s">
        <v>353</v>
      </c>
      <c r="C10" s="13">
        <f>C11+C15</f>
        <v>5584</v>
      </c>
    </row>
    <row r="11" spans="1:3" s="4" customFormat="1" ht="26.1" customHeight="1">
      <c r="A11" s="13">
        <v>21208</v>
      </c>
      <c r="B11" s="20" t="s">
        <v>354</v>
      </c>
      <c r="C11" s="13">
        <v>2184</v>
      </c>
    </row>
    <row r="12" spans="1:3" s="4" customFormat="1" ht="26.1" customHeight="1">
      <c r="A12" s="21">
        <v>2120801</v>
      </c>
      <c r="B12" s="22" t="s">
        <v>355</v>
      </c>
      <c r="C12" s="13">
        <v>1030</v>
      </c>
    </row>
    <row r="13" spans="1:3" s="4" customFormat="1" ht="26.1" customHeight="1">
      <c r="A13" s="21">
        <v>2120805</v>
      </c>
      <c r="B13" s="22" t="s">
        <v>356</v>
      </c>
      <c r="C13" s="13">
        <v>1030</v>
      </c>
    </row>
    <row r="14" spans="1:3" s="4" customFormat="1" ht="26.1" customHeight="1">
      <c r="A14" s="21">
        <v>2120806</v>
      </c>
      <c r="B14" s="22" t="s">
        <v>357</v>
      </c>
      <c r="C14" s="13">
        <v>124</v>
      </c>
    </row>
    <row r="15" spans="1:3" s="4" customFormat="1" ht="26.1" customHeight="1">
      <c r="A15" s="21">
        <v>21213</v>
      </c>
      <c r="B15" s="19" t="s">
        <v>358</v>
      </c>
      <c r="C15" s="13">
        <v>3400</v>
      </c>
    </row>
    <row r="16" spans="1:3" s="4" customFormat="1" ht="26.1" customHeight="1">
      <c r="A16" s="21">
        <v>2121301</v>
      </c>
      <c r="B16" s="22" t="s">
        <v>359</v>
      </c>
      <c r="C16" s="13">
        <v>444</v>
      </c>
    </row>
    <row r="17" spans="1:3" s="4" customFormat="1" ht="26.1" customHeight="1">
      <c r="A17" s="21">
        <v>2121302</v>
      </c>
      <c r="B17" s="22" t="s">
        <v>360</v>
      </c>
      <c r="C17" s="13">
        <v>2856</v>
      </c>
    </row>
    <row r="18" spans="1:3" s="4" customFormat="1" ht="26.1" customHeight="1">
      <c r="A18" s="21">
        <v>2121399</v>
      </c>
      <c r="B18" s="22" t="s">
        <v>361</v>
      </c>
      <c r="C18" s="13">
        <v>100</v>
      </c>
    </row>
    <row r="19" spans="1:3" s="4" customFormat="1" ht="26.1" customHeight="1">
      <c r="A19" s="23">
        <v>229</v>
      </c>
      <c r="B19" s="24" t="s">
        <v>362</v>
      </c>
      <c r="C19" s="25">
        <v>30</v>
      </c>
    </row>
    <row r="20" spans="1:3" s="4" customFormat="1" ht="26.1" customHeight="1">
      <c r="A20" s="23">
        <v>22960</v>
      </c>
      <c r="B20" s="26" t="s">
        <v>363</v>
      </c>
      <c r="C20" s="25">
        <f>C21+C22+C23</f>
        <v>30</v>
      </c>
    </row>
    <row r="21" spans="1:3" s="4" customFormat="1" ht="26.1" customHeight="1">
      <c r="A21" s="23">
        <v>2296004</v>
      </c>
      <c r="B21" s="27" t="s">
        <v>364</v>
      </c>
      <c r="C21" s="25">
        <v>5</v>
      </c>
    </row>
    <row r="22" spans="1:3" s="4" customFormat="1" ht="26.1" customHeight="1">
      <c r="A22" s="23">
        <v>2296006</v>
      </c>
      <c r="B22" s="26" t="s">
        <v>365</v>
      </c>
      <c r="C22" s="25">
        <v>10</v>
      </c>
    </row>
    <row r="23" spans="1:3" s="4" customFormat="1" ht="26.1" customHeight="1">
      <c r="A23" s="23">
        <v>2296013</v>
      </c>
      <c r="B23" s="26" t="s">
        <v>366</v>
      </c>
      <c r="C23" s="25">
        <v>15</v>
      </c>
    </row>
    <row r="24" spans="1:3" s="4" customFormat="1" ht="26.1" customHeight="1">
      <c r="A24" s="23">
        <v>231</v>
      </c>
      <c r="B24" s="28" t="s">
        <v>367</v>
      </c>
      <c r="C24" s="25">
        <v>5369</v>
      </c>
    </row>
    <row r="25" spans="1:3" s="4" customFormat="1" ht="26.1" customHeight="1">
      <c r="A25" s="23">
        <v>23104</v>
      </c>
      <c r="B25" s="29" t="s">
        <v>368</v>
      </c>
      <c r="C25" s="25">
        <v>5369</v>
      </c>
    </row>
    <row r="26" spans="1:3" s="4" customFormat="1" ht="26.1" customHeight="1">
      <c r="A26" s="23">
        <v>2310499</v>
      </c>
      <c r="B26" s="22" t="s">
        <v>369</v>
      </c>
      <c r="C26" s="25">
        <v>5369</v>
      </c>
    </row>
    <row r="27" spans="1:3" s="4" customFormat="1" ht="26.1" customHeight="1">
      <c r="A27" s="21">
        <v>232</v>
      </c>
      <c r="B27" s="29" t="s">
        <v>370</v>
      </c>
      <c r="C27" s="13">
        <v>816</v>
      </c>
    </row>
    <row r="28" spans="1:3" s="4" customFormat="1" ht="26.1" customHeight="1">
      <c r="A28" s="21">
        <v>23204</v>
      </c>
      <c r="B28" s="29" t="s">
        <v>371</v>
      </c>
      <c r="C28" s="13">
        <v>816</v>
      </c>
    </row>
    <row r="29" spans="1:3" s="4" customFormat="1" ht="26.1" customHeight="1">
      <c r="A29" s="21">
        <v>2320411</v>
      </c>
      <c r="B29" s="20" t="s">
        <v>372</v>
      </c>
      <c r="C29" s="13">
        <v>816</v>
      </c>
    </row>
    <row r="30" spans="1:3" s="4" customFormat="1" ht="26.1" customHeight="1">
      <c r="A30" s="23">
        <v>234</v>
      </c>
      <c r="B30" s="29" t="s">
        <v>373</v>
      </c>
      <c r="C30" s="13">
        <v>700</v>
      </c>
    </row>
    <row r="31" spans="1:3" s="4" customFormat="1" ht="26.1" customHeight="1">
      <c r="A31" s="23">
        <v>2340101</v>
      </c>
      <c r="B31" s="22" t="s">
        <v>374</v>
      </c>
      <c r="C31" s="13">
        <v>700</v>
      </c>
    </row>
    <row r="32" spans="1:3" s="3" customFormat="1" ht="26.1" customHeight="1">
      <c r="A32" s="30"/>
      <c r="B32" s="31" t="s">
        <v>375</v>
      </c>
      <c r="C32" s="32">
        <f>C5+C10+C19+C24+C27+C30</f>
        <v>12825</v>
      </c>
    </row>
    <row r="33" spans="1:3" s="5" customFormat="1" ht="14.4">
      <c r="A33" s="14"/>
      <c r="B33" s="33" t="s">
        <v>376</v>
      </c>
      <c r="C33" s="34"/>
    </row>
    <row r="34" spans="1:3" s="5" customFormat="1" ht="14.4">
      <c r="A34" s="14">
        <v>230</v>
      </c>
      <c r="B34" s="35" t="s">
        <v>377</v>
      </c>
      <c r="C34" s="34">
        <f>C35+C36+C38+C40</f>
        <v>0</v>
      </c>
    </row>
    <row r="35" spans="1:3" s="5" customFormat="1" ht="14.4">
      <c r="A35" s="14">
        <v>23004</v>
      </c>
      <c r="B35" s="36" t="s">
        <v>378</v>
      </c>
      <c r="C35" s="16"/>
    </row>
    <row r="36" spans="1:3" s="5" customFormat="1" ht="14.4">
      <c r="A36" s="14">
        <v>23008</v>
      </c>
      <c r="B36" s="36" t="s">
        <v>379</v>
      </c>
      <c r="C36" s="16">
        <f>C37</f>
        <v>0</v>
      </c>
    </row>
    <row r="37" spans="1:3" s="5" customFormat="1" ht="14.4">
      <c r="A37" s="14">
        <v>2300802</v>
      </c>
      <c r="B37" s="36" t="s">
        <v>380</v>
      </c>
      <c r="C37" s="16"/>
    </row>
    <row r="38" spans="1:3" s="5" customFormat="1" ht="14.4">
      <c r="A38" s="14">
        <v>23009</v>
      </c>
      <c r="B38" s="36" t="s">
        <v>381</v>
      </c>
      <c r="C38" s="16">
        <f>C39</f>
        <v>0</v>
      </c>
    </row>
    <row r="39" spans="1:3" s="5" customFormat="1" ht="14.4">
      <c r="A39" s="14">
        <v>2300902</v>
      </c>
      <c r="B39" s="36" t="s">
        <v>382</v>
      </c>
      <c r="C39" s="16"/>
    </row>
    <row r="40" spans="1:3" s="5" customFormat="1" ht="14.4">
      <c r="A40" s="14">
        <v>23011</v>
      </c>
      <c r="B40" s="36" t="s">
        <v>383</v>
      </c>
      <c r="C40" s="16"/>
    </row>
    <row r="41" spans="1:3" s="5" customFormat="1" ht="14.4">
      <c r="A41" s="14">
        <v>231</v>
      </c>
      <c r="B41" s="35" t="s">
        <v>384</v>
      </c>
      <c r="C41" s="16">
        <f>C42+C44</f>
        <v>0</v>
      </c>
    </row>
    <row r="42" spans="1:3" s="5" customFormat="1" ht="14.4">
      <c r="A42" s="14">
        <v>23104</v>
      </c>
      <c r="B42" s="36" t="s">
        <v>385</v>
      </c>
      <c r="C42" s="16">
        <f>C43</f>
        <v>0</v>
      </c>
    </row>
    <row r="43" spans="1:3" s="5" customFormat="1" ht="14.4">
      <c r="A43" s="14">
        <v>2310411</v>
      </c>
      <c r="B43" s="37" t="s">
        <v>386</v>
      </c>
      <c r="C43" s="16"/>
    </row>
    <row r="44" spans="1:3" s="5" customFormat="1" ht="14.4">
      <c r="A44" s="14">
        <v>23105</v>
      </c>
      <c r="B44" s="36" t="s">
        <v>387</v>
      </c>
      <c r="C44" s="16"/>
    </row>
    <row r="45" spans="1:3" s="5" customFormat="1">
      <c r="A45" s="38"/>
      <c r="B45" s="39"/>
      <c r="C45" s="40"/>
    </row>
    <row r="46" spans="1:3" s="3" customFormat="1" ht="18" customHeight="1">
      <c r="C46" s="4"/>
    </row>
    <row r="47" spans="1:3" s="3" customFormat="1" ht="18" customHeight="1">
      <c r="C47" s="4"/>
    </row>
    <row r="48" spans="1:3" s="3" customFormat="1" ht="18" customHeight="1">
      <c r="C48" s="4"/>
    </row>
    <row r="49" spans="3:3" s="3" customFormat="1" ht="18" customHeight="1">
      <c r="C49" s="4"/>
    </row>
    <row r="50" spans="3:3" s="3" customFormat="1" ht="18" customHeight="1">
      <c r="C50" s="4"/>
    </row>
    <row r="51" spans="3:3" s="3" customFormat="1" ht="18" customHeight="1">
      <c r="C51" s="4"/>
    </row>
    <row r="52" spans="3:3" s="3" customFormat="1" ht="18" customHeight="1">
      <c r="C52" s="4"/>
    </row>
    <row r="53" spans="3:3" s="3" customFormat="1" ht="18" customHeight="1">
      <c r="C53" s="4"/>
    </row>
    <row r="54" spans="3:3" s="3" customFormat="1" ht="18" customHeight="1">
      <c r="C54" s="4"/>
    </row>
    <row r="55" spans="3:3" s="3" customFormat="1" ht="18" customHeight="1">
      <c r="C55" s="4"/>
    </row>
    <row r="56" spans="3:3" s="3" customFormat="1" ht="18" customHeight="1">
      <c r="C56" s="4"/>
    </row>
    <row r="57" spans="3:3" s="3" customFormat="1" ht="18" customHeight="1">
      <c r="C57" s="4"/>
    </row>
    <row r="58" spans="3:3" s="3" customFormat="1" ht="18" customHeight="1">
      <c r="C58" s="4"/>
    </row>
    <row r="59" spans="3:3" s="3" customFormat="1" ht="18" customHeight="1">
      <c r="C59" s="4"/>
    </row>
    <row r="60" spans="3:3" s="3" customFormat="1" ht="18" customHeight="1">
      <c r="C60" s="4"/>
    </row>
    <row r="61" spans="3:3" s="3" customFormat="1" ht="18" customHeight="1">
      <c r="C61" s="4"/>
    </row>
    <row r="62" spans="3:3" s="3" customFormat="1" ht="18" customHeight="1">
      <c r="C62" s="4"/>
    </row>
    <row r="63" spans="3:3" s="3" customFormat="1">
      <c r="C63" s="4"/>
    </row>
    <row r="64" spans="3:3" s="3" customFormat="1">
      <c r="C64" s="4"/>
    </row>
    <row r="65" spans="3:3" s="3" customFormat="1">
      <c r="C65" s="4"/>
    </row>
    <row r="66" spans="3:3" s="3" customFormat="1">
      <c r="C66" s="4"/>
    </row>
    <row r="67" spans="3:3" s="3" customFormat="1">
      <c r="C67" s="4"/>
    </row>
  </sheetData>
  <mergeCells count="1">
    <mergeCell ref="A2:C2"/>
  </mergeCells>
  <phoneticPr fontId="36" type="noConversion"/>
  <printOptions horizontalCentered="1"/>
  <pageMargins left="0.78680555555555598" right="0.78680555555555598" top="0.94374999999999998" bottom="0.74791666666666701" header="0.31388888888888899" footer="0.51180555555555596"/>
  <pageSetup paperSize="9" firstPageNumber="24" orientation="portrait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1、本级公共预算收入</vt:lpstr>
      <vt:lpstr>2、本级公共预算支出</vt:lpstr>
      <vt:lpstr>3、本级政府基金收入</vt:lpstr>
      <vt:lpstr>4、本级政府基金支出</vt:lpstr>
      <vt:lpstr>'1、本级公共预算收入'!Print_Area</vt:lpstr>
      <vt:lpstr>'2、本级公共预算支出'!Print_Titles</vt:lpstr>
      <vt:lpstr>'4、本级政府基金支出'!Print_Titles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2019-01-16T02:45:00Z</cp:lastPrinted>
  <dcterms:created xsi:type="dcterms:W3CDTF">2006-09-16T00:00:00Z</dcterms:created>
  <dcterms:modified xsi:type="dcterms:W3CDTF">2021-02-04T03:09:20Z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