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镇级 2020年(初定)" sheetId="11" r:id="rId1"/>
  </sheets>
  <definedNames>
    <definedName name="_xlnm.Print_Titles" localSheetId="0">'镇级 2020年(初定)'!$1:$3</definedName>
  </definedNames>
  <calcPr calcId="144525"/>
</workbook>
</file>

<file path=xl/sharedStrings.xml><?xml version="1.0" encoding="utf-8"?>
<sst xmlns="http://schemas.openxmlformats.org/spreadsheetml/2006/main" count="160" uniqueCount="117">
  <si>
    <t>2020年淅河镇配套项目支出明细表（表二）</t>
  </si>
  <si>
    <t>编制单位：淅河镇财政所</t>
  </si>
  <si>
    <t xml:space="preserve">       2020年3月20日                                 单位：万元</t>
  </si>
  <si>
    <t>项目</t>
  </si>
  <si>
    <t>序号</t>
  </si>
  <si>
    <t>项目名称</t>
  </si>
  <si>
    <t>财政负担</t>
  </si>
  <si>
    <t>测算依据</t>
  </si>
  <si>
    <t>备注</t>
  </si>
  <si>
    <t>总　　计</t>
  </si>
  <si>
    <t>高新区确定2020年度税收分成使用额度（按收入进度结算）</t>
  </si>
  <si>
    <t>一</t>
  </si>
  <si>
    <t>合　计</t>
  </si>
  <si>
    <t>党　　建　　综　　合　　资　 金</t>
  </si>
  <si>
    <t>（一）　小计</t>
  </si>
  <si>
    <t>村干部工资</t>
  </si>
  <si>
    <t>1、鄂办发（2015）27号，43名村主职，人均每年4万，共计172万；省、市级负担50%计86万，区级负担30%部分51.6万元、镇级负担20%部分34.4万元。
2、随高新区发（2015）1号，村主职以外其他村干部495.2万元，区镇各负担一半，镇级应负担247.6万元。
两项合计应负担282万元，其中从农村税费改革转移支付资金中支付150.33万元。</t>
  </si>
  <si>
    <t>延续上年</t>
  </si>
  <si>
    <t>新增村办公费</t>
  </si>
  <si>
    <t>每村2万元，区镇各一半</t>
  </si>
  <si>
    <t>阵地建设资金</t>
  </si>
  <si>
    <t>其中弥补高岗、东花园、金屯、人民桥各10万元</t>
  </si>
  <si>
    <t>两新组织建设费用</t>
  </si>
  <si>
    <t>新增</t>
  </si>
  <si>
    <t>村级纪检委员工作报酬</t>
  </si>
  <si>
    <t>每人月平100元×50个村（社区）计6万元。</t>
  </si>
  <si>
    <t>文明创建经费</t>
  </si>
  <si>
    <t>宣传、广告牌、绿化等费用</t>
  </si>
  <si>
    <t>文明城市暨村（社区）“十星”文明创建经费</t>
  </si>
  <si>
    <t>随办发（2015）22号、随高新区文委发（2015）1号，每村（社区）1万元，计48万元，区镇各一半</t>
  </si>
  <si>
    <t>意识形态整治专项费用</t>
  </si>
  <si>
    <t>含老孙家湾土庙、方台宝善寺等</t>
  </si>
  <si>
    <t>综治、维稳、信访工作经费</t>
  </si>
  <si>
    <t>含随发【2016】12号人平12万人/1.5元计18万元和解决历史遗留问题</t>
  </si>
  <si>
    <t>项  目  资  金</t>
  </si>
  <si>
    <t>（二）　小计</t>
  </si>
  <si>
    <t>农田水利基本建设</t>
  </si>
  <si>
    <t>用于渠道清淤、堰塘整治等（含防汛抗旱物资储备等工作经费10万元）（36个村申报102个项目资金1383.53万元中提取）。</t>
  </si>
  <si>
    <t>调增</t>
  </si>
  <si>
    <t>美丽乡村建设资金</t>
  </si>
  <si>
    <t>镇级配套资金（设计费用，以实际结算为准。）</t>
  </si>
  <si>
    <t>淅河镇政务服务中心</t>
  </si>
  <si>
    <t>含购置、装修、水电费等（不足部分列入2021年度预算或向上级争取项目资金）</t>
  </si>
  <si>
    <t>村级路灯建设</t>
  </si>
  <si>
    <t>2020年重点建设金屯、魏岗片。</t>
  </si>
  <si>
    <t>镇区建设资金</t>
  </si>
  <si>
    <t>镇区管网建设及维修、清淤（除交通大道外建设）</t>
  </si>
  <si>
    <t>农村公路提档升级、破损维修</t>
  </si>
  <si>
    <t>其中含东星到余店公路修建不足10万元（镇、村各50%）。</t>
  </si>
  <si>
    <t>漂水河、府河等清障费用</t>
  </si>
  <si>
    <t>其中漂水河等5条河流清障、环境清理费用50万元。</t>
  </si>
  <si>
    <t>镇区内路灯电费及维修费用</t>
  </si>
  <si>
    <t>2019年度及以前由高新区预算</t>
  </si>
  <si>
    <t>“厕所革命”后期费用</t>
  </si>
  <si>
    <t>含后期维护及灭旱厕费用</t>
  </si>
  <si>
    <t>镇容镇貌整治费用</t>
  </si>
  <si>
    <t>其中镇区牛皮癣整治经费10万元</t>
  </si>
  <si>
    <t>农村老年人互助照料中心运营经费</t>
  </si>
  <si>
    <t>按随政办电［2019］19号文件精神镇级负担70％（总计18.8万元）</t>
  </si>
  <si>
    <t>交通信号标识等设施及维修费用</t>
  </si>
  <si>
    <t>含新316国道十岗段及淅魏路交叉口红绿灯建设、修复等。</t>
  </si>
  <si>
    <t>延续上年（调增）</t>
  </si>
  <si>
    <t>2路公交延长线</t>
  </si>
  <si>
    <t>协议每年15万元计三年，余15万元列入2020年预算</t>
  </si>
  <si>
    <t>项   目   工   作   经   费</t>
  </si>
  <si>
    <t>（三）　小计</t>
  </si>
  <si>
    <t>新冠病毒疫情防控资金</t>
  </si>
  <si>
    <t>按上级文件精神具实结算，资金不够列入下年预算。</t>
  </si>
  <si>
    <t>审计工作经费</t>
  </si>
  <si>
    <t>含500万元以下工程审计和农村财务审计及专项资金用于项目支出的预算费用</t>
  </si>
  <si>
    <t>农村集体产权管理制度改革经费</t>
  </si>
  <si>
    <t>老街社区戒毒中心运转费用</t>
  </si>
  <si>
    <t>落实河长制工作经费</t>
  </si>
  <si>
    <t xml:space="preserve"> 随办文【2017】10号含2020年巡河员补助15万元、工作经费10万元。</t>
  </si>
  <si>
    <t>秸秆禁烧工作经费</t>
  </si>
  <si>
    <t>禁鞭工作经费</t>
  </si>
  <si>
    <t>精准扶贫工作经费</t>
  </si>
  <si>
    <t>妇女联合会工作经费</t>
  </si>
  <si>
    <t>随妇发【2017】16号（镇级妇联经费应由县级预算）</t>
  </si>
  <si>
    <t>人大工作经费　</t>
  </si>
  <si>
    <t>公安派出所专项经费</t>
  </si>
  <si>
    <t>其中治安巡逻员（辅警）治安巡逻费25万元，车辆补助5万元，村（社区）治保主任专项考核绩效奖惩工资20万元（高新区工委会议纪要{2020}7号）</t>
  </si>
  <si>
    <t>“人口普查”工作经费</t>
  </si>
  <si>
    <t>除“四害”工作经费</t>
  </si>
  <si>
    <t>森林防火工作经费</t>
  </si>
  <si>
    <t>支出不足部分从2016-2018年度退耕还林结余资金中列支。</t>
  </si>
  <si>
    <t>工  作  经  费</t>
  </si>
  <si>
    <t>（四）　小计</t>
  </si>
  <si>
    <t>农技中心工作经费</t>
  </si>
  <si>
    <t>参照曾都</t>
  </si>
  <si>
    <t>畜牧中心工作经费</t>
  </si>
  <si>
    <t>水利水产工作经费</t>
  </si>
  <si>
    <t>文化站工作经费</t>
  </si>
  <si>
    <t>林业中心工作经费</t>
  </si>
  <si>
    <t>计生中心“四术”工作经费缺口</t>
  </si>
  <si>
    <t>参照曾都，鄂人口委【2012】5号</t>
  </si>
  <si>
    <t>农机中心工作经费</t>
  </si>
  <si>
    <t>参照曾都，含军转人员龚献财人头经费（如果区级预算后调整为3万元）。</t>
  </si>
  <si>
    <t>房产服务中心工作经费</t>
  </si>
  <si>
    <t>弥补工作经费不足</t>
  </si>
  <si>
    <t>经   费   缺   口</t>
  </si>
  <si>
    <t>二</t>
  </si>
  <si>
    <t>预算内经费缺口小计</t>
  </si>
  <si>
    <t>新体制基数1911.21万元，缺口226.44万元（1-7）</t>
  </si>
  <si>
    <t>淅河政府（43人）</t>
  </si>
  <si>
    <t>财政所（26人）</t>
  </si>
  <si>
    <t>人社中心（3人）</t>
  </si>
  <si>
    <t>动检站（2人）</t>
  </si>
  <si>
    <t>国土所（3人）</t>
  </si>
  <si>
    <t>林业站（2人）</t>
  </si>
  <si>
    <t>以钱养事单位抚恤缺口</t>
  </si>
  <si>
    <t>畜特3人，林业1人，卫生院1人</t>
  </si>
  <si>
    <t>管委会审批“以钱养事”人员6人</t>
  </si>
  <si>
    <t>政府2人 民政3人 财政1人</t>
  </si>
  <si>
    <t>三</t>
  </si>
  <si>
    <t>其他需镇级配套资金小计</t>
  </si>
  <si>
    <t>不可预见费(含政府公用经费不足和2020年增资部分)</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</si>
</sst>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0.00\)"/>
    <numFmt numFmtId="177" formatCode="0.00_ "/>
    <numFmt numFmtId="178" formatCode="yyyy&quot;年&quot;m&quot;月&quot;d&quot;日&quot;;@"/>
    <numFmt numFmtId="179" formatCode="0.00;_Ā"/>
  </numFmts>
  <fonts count="28">
    <font>
      <sz val="12"/>
      <name val="宋体"/>
      <charset val="134"/>
    </font>
    <font>
      <b/>
      <sz val="18"/>
      <name val="宋体"/>
      <charset val="134"/>
    </font>
    <font>
      <sz val="14"/>
      <name val="宋体"/>
      <charset val="134"/>
    </font>
    <font>
      <b/>
      <sz val="12"/>
      <name val="宋体"/>
      <charset val="134"/>
    </font>
    <font>
      <b/>
      <sz val="14"/>
      <name val="宋体"/>
      <charset val="134"/>
    </font>
    <font>
      <sz val="11"/>
      <name val="宋体"/>
      <charset val="134"/>
    </font>
    <font>
      <b/>
      <sz val="11"/>
      <name val="宋体"/>
      <charset val="134"/>
    </font>
    <font>
      <sz val="12"/>
      <color rgb="FFFF0000"/>
      <name val="宋体"/>
      <charset val="134"/>
    </font>
    <font>
      <sz val="11"/>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8" fillId="0" borderId="0" applyFont="0" applyFill="0" applyBorder="0" applyAlignment="0" applyProtection="0">
      <alignment vertical="center"/>
    </xf>
    <xf numFmtId="0" fontId="9" fillId="25" borderId="0" applyNumberFormat="0" applyBorder="0" applyAlignment="0" applyProtection="0">
      <alignment vertical="center"/>
    </xf>
    <xf numFmtId="0" fontId="22" fillId="22"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8" borderId="0" applyNumberFormat="0" applyBorder="0" applyAlignment="0" applyProtection="0">
      <alignment vertical="center"/>
    </xf>
    <xf numFmtId="0" fontId="14" fillId="9" borderId="0" applyNumberFormat="0" applyBorder="0" applyAlignment="0" applyProtection="0">
      <alignment vertical="center"/>
    </xf>
    <xf numFmtId="43" fontId="8" fillId="0" borderId="0" applyFont="0" applyFill="0" applyBorder="0" applyAlignment="0" applyProtection="0">
      <alignment vertical="center"/>
    </xf>
    <xf numFmtId="0" fontId="15" fillId="21"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14" borderId="8" applyNumberFormat="0" applyFont="0" applyAlignment="0" applyProtection="0">
      <alignment vertical="center"/>
    </xf>
    <xf numFmtId="0" fontId="15" fillId="32"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7" applyNumberFormat="0" applyFill="0" applyAlignment="0" applyProtection="0">
      <alignment vertical="center"/>
    </xf>
    <xf numFmtId="0" fontId="25" fillId="0" borderId="7" applyNumberFormat="0" applyFill="0" applyAlignment="0" applyProtection="0">
      <alignment vertical="center"/>
    </xf>
    <xf numFmtId="0" fontId="15" fillId="20" borderId="0" applyNumberFormat="0" applyBorder="0" applyAlignment="0" applyProtection="0">
      <alignment vertical="center"/>
    </xf>
    <xf numFmtId="0" fontId="12" fillId="0" borderId="10" applyNumberFormat="0" applyFill="0" applyAlignment="0" applyProtection="0">
      <alignment vertical="center"/>
    </xf>
    <xf numFmtId="0" fontId="15" fillId="19" borderId="0" applyNumberFormat="0" applyBorder="0" applyAlignment="0" applyProtection="0">
      <alignment vertical="center"/>
    </xf>
    <xf numFmtId="0" fontId="16" fillId="6" borderId="6" applyNumberFormat="0" applyAlignment="0" applyProtection="0">
      <alignment vertical="center"/>
    </xf>
    <xf numFmtId="0" fontId="10" fillId="6" borderId="5" applyNumberFormat="0" applyAlignment="0" applyProtection="0">
      <alignment vertical="center"/>
    </xf>
    <xf numFmtId="0" fontId="24" fillId="30" borderId="11" applyNumberFormat="0" applyAlignment="0" applyProtection="0">
      <alignment vertical="center"/>
    </xf>
    <xf numFmtId="0" fontId="9" fillId="24" borderId="0" applyNumberFormat="0" applyBorder="0" applyAlignment="0" applyProtection="0">
      <alignment vertical="center"/>
    </xf>
    <xf numFmtId="0" fontId="15" fillId="13" borderId="0" applyNumberFormat="0" applyBorder="0" applyAlignment="0" applyProtection="0">
      <alignment vertical="center"/>
    </xf>
    <xf numFmtId="0" fontId="27" fillId="0" borderId="12" applyNumberFormat="0" applyFill="0" applyAlignment="0" applyProtection="0">
      <alignment vertical="center"/>
    </xf>
    <xf numFmtId="0" fontId="18" fillId="0" borderId="9" applyNumberFormat="0" applyFill="0" applyAlignment="0" applyProtection="0">
      <alignment vertical="center"/>
    </xf>
    <xf numFmtId="0" fontId="23" fillId="23" borderId="0" applyNumberFormat="0" applyBorder="0" applyAlignment="0" applyProtection="0">
      <alignment vertical="center"/>
    </xf>
    <xf numFmtId="0" fontId="21" fillId="18" borderId="0" applyNumberFormat="0" applyBorder="0" applyAlignment="0" applyProtection="0">
      <alignment vertical="center"/>
    </xf>
    <xf numFmtId="0" fontId="9" fillId="5" borderId="0" applyNumberFormat="0" applyBorder="0" applyAlignment="0" applyProtection="0">
      <alignment vertical="center"/>
    </xf>
    <xf numFmtId="0" fontId="15" fillId="12" borderId="0" applyNumberFormat="0" applyBorder="0" applyAlignment="0" applyProtection="0">
      <alignment vertical="center"/>
    </xf>
    <xf numFmtId="0" fontId="9" fillId="4"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8" borderId="0" applyNumberFormat="0" applyBorder="0" applyAlignment="0" applyProtection="0">
      <alignment vertical="center"/>
    </xf>
    <xf numFmtId="0" fontId="15" fillId="16" borderId="0" applyNumberFormat="0" applyBorder="0" applyAlignment="0" applyProtection="0">
      <alignment vertical="center"/>
    </xf>
    <xf numFmtId="0" fontId="15" fillId="11" borderId="0" applyNumberFormat="0" applyBorder="0" applyAlignment="0" applyProtection="0">
      <alignment vertical="center"/>
    </xf>
    <xf numFmtId="0" fontId="9" fillId="2" borderId="0" applyNumberFormat="0" applyBorder="0" applyAlignment="0" applyProtection="0">
      <alignment vertical="center"/>
    </xf>
    <xf numFmtId="0" fontId="9" fillId="27" borderId="0" applyNumberFormat="0" applyBorder="0" applyAlignment="0" applyProtection="0">
      <alignment vertical="center"/>
    </xf>
    <xf numFmtId="0" fontId="15" fillId="10" borderId="0" applyNumberFormat="0" applyBorder="0" applyAlignment="0" applyProtection="0">
      <alignment vertical="center"/>
    </xf>
    <xf numFmtId="0" fontId="9" fillId="26" borderId="0" applyNumberFormat="0" applyBorder="0" applyAlignment="0" applyProtection="0">
      <alignment vertical="center"/>
    </xf>
    <xf numFmtId="0" fontId="15" fillId="31" borderId="0" applyNumberFormat="0" applyBorder="0" applyAlignment="0" applyProtection="0">
      <alignment vertical="center"/>
    </xf>
    <xf numFmtId="0" fontId="15" fillId="15" borderId="0" applyNumberFormat="0" applyBorder="0" applyAlignment="0" applyProtection="0">
      <alignment vertical="center"/>
    </xf>
    <xf numFmtId="0" fontId="9" fillId="7"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8" fillId="0" borderId="0">
      <alignment vertical="center"/>
    </xf>
    <xf numFmtId="0" fontId="0" fillId="0" borderId="0"/>
    <xf numFmtId="0" fontId="0" fillId="0" borderId="0"/>
  </cellStyleXfs>
  <cellXfs count="53">
    <xf numFmtId="0" fontId="0" fillId="0" borderId="0" xfId="0">
      <alignment vertical="center"/>
    </xf>
    <xf numFmtId="0" fontId="0" fillId="0" borderId="0" xfId="0" applyFont="1" applyFill="1" applyAlignment="1">
      <alignment vertical="center"/>
    </xf>
    <xf numFmtId="0" fontId="0" fillId="0" borderId="0" xfId="0" applyFont="1" applyAlignment="1"/>
    <xf numFmtId="0" fontId="0" fillId="0" borderId="0" xfId="0" applyAlignment="1"/>
    <xf numFmtId="0" fontId="1" fillId="0" borderId="0" xfId="0" applyFont="1" applyFill="1" applyBorder="1" applyAlignment="1">
      <alignment horizontal="center" vertical="center"/>
    </xf>
    <xf numFmtId="0" fontId="1" fillId="0" borderId="0" xfId="0" applyFont="1" applyFill="1" applyBorder="1" applyAlignment="1"/>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178" fontId="2" fillId="0" borderId="0" xfId="0" applyNumberFormat="1" applyFont="1" applyFill="1" applyAlignment="1">
      <alignment horizontal="justify"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 xfId="51" applyFont="1" applyBorder="1" applyAlignment="1">
      <alignment horizontal="center" vertical="center"/>
    </xf>
    <xf numFmtId="177" fontId="3" fillId="0" borderId="2" xfId="51" applyNumberFormat="1" applyFont="1" applyBorder="1" applyAlignment="1">
      <alignment horizontal="center" vertical="center"/>
    </xf>
    <xf numFmtId="0" fontId="5" fillId="0" borderId="2" xfId="51" applyFont="1" applyBorder="1" applyAlignment="1">
      <alignment horizontal="center" vertical="center"/>
    </xf>
    <xf numFmtId="0" fontId="3" fillId="0" borderId="4" xfId="0" applyFont="1" applyFill="1" applyBorder="1" applyAlignment="1">
      <alignment horizontal="center" vertical="center" wrapText="1"/>
    </xf>
    <xf numFmtId="0" fontId="0" fillId="0" borderId="2" xfId="0" applyFont="1" applyFill="1" applyBorder="1" applyAlignment="1">
      <alignment vertical="center" wrapText="1"/>
    </xf>
    <xf numFmtId="0" fontId="3" fillId="0" borderId="2" xfId="51" applyNumberFormat="1" applyFont="1" applyBorder="1" applyAlignment="1">
      <alignment horizontal="center" vertical="center"/>
    </xf>
    <xf numFmtId="0" fontId="6"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xf>
    <xf numFmtId="0" fontId="0" fillId="0" borderId="2" xfId="51" applyFont="1" applyBorder="1" applyAlignment="1">
      <alignment vertical="center"/>
    </xf>
    <xf numFmtId="0" fontId="0" fillId="0" borderId="2" xfId="51" applyFont="1" applyBorder="1" applyAlignment="1">
      <alignment vertical="center" wrapText="1"/>
    </xf>
    <xf numFmtId="177" fontId="0" fillId="0" borderId="2" xfId="51" applyNumberFormat="1" applyFont="1" applyBorder="1" applyAlignment="1">
      <alignment vertical="center"/>
    </xf>
    <xf numFmtId="0" fontId="0" fillId="0" borderId="2" xfId="51" applyFont="1" applyBorder="1" applyAlignment="1">
      <alignment vertical="center" shrinkToFit="1"/>
    </xf>
    <xf numFmtId="0" fontId="7" fillId="0" borderId="2" xfId="51" applyFont="1" applyBorder="1" applyAlignment="1">
      <alignment vertical="center"/>
    </xf>
    <xf numFmtId="176" fontId="0" fillId="0" borderId="2" xfId="51" applyNumberFormat="1" applyFont="1" applyBorder="1" applyAlignment="1">
      <alignment vertical="center"/>
    </xf>
    <xf numFmtId="0" fontId="4" fillId="0" borderId="2" xfId="0" applyFont="1" applyFill="1" applyBorder="1" applyAlignment="1">
      <alignment horizontal="center" vertical="center" wrapText="1"/>
    </xf>
    <xf numFmtId="176" fontId="4" fillId="0" borderId="2" xfId="51" applyNumberFormat="1" applyFont="1" applyBorder="1" applyAlignment="1">
      <alignment vertical="center"/>
    </xf>
    <xf numFmtId="0" fontId="7" fillId="0" borderId="2" xfId="0" applyFont="1" applyFill="1" applyBorder="1" applyAlignment="1">
      <alignment vertical="center"/>
    </xf>
    <xf numFmtId="0" fontId="7" fillId="0" borderId="2" xfId="51" applyFont="1" applyBorder="1" applyAlignment="1">
      <alignment vertical="center" wrapText="1"/>
    </xf>
    <xf numFmtId="0" fontId="0" fillId="0" borderId="2" xfId="51" applyFont="1" applyFill="1" applyBorder="1" applyAlignment="1">
      <alignment vertical="center" wrapText="1"/>
    </xf>
    <xf numFmtId="0" fontId="7" fillId="0" borderId="2" xfId="0" applyFont="1" applyFill="1" applyBorder="1" applyAlignment="1">
      <alignment vertical="center" wrapText="1"/>
    </xf>
    <xf numFmtId="177" fontId="0" fillId="0" borderId="2" xfId="0" applyNumberFormat="1" applyFont="1" applyFill="1" applyBorder="1" applyAlignment="1">
      <alignment vertical="center"/>
    </xf>
    <xf numFmtId="0" fontId="0" fillId="0" borderId="2" xfId="0" applyFont="1" applyFill="1" applyBorder="1" applyAlignment="1">
      <alignment vertical="center" shrinkToFit="1"/>
    </xf>
    <xf numFmtId="0" fontId="0" fillId="0" borderId="2" xfId="51" applyFont="1" applyBorder="1" applyAlignment="1"/>
    <xf numFmtId="177" fontId="4" fillId="0" borderId="2" xfId="51" applyNumberFormat="1" applyFont="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177" fontId="0" fillId="0" borderId="2" xfId="51" applyNumberFormat="1" applyFont="1" applyBorder="1" applyAlignment="1">
      <alignment horizontal="right" vertical="center"/>
    </xf>
    <xf numFmtId="0" fontId="0" fillId="0" borderId="2" xfId="51" applyFont="1" applyBorder="1" applyAlignment="1">
      <alignment horizontal="left" vertical="center"/>
    </xf>
    <xf numFmtId="0" fontId="0" fillId="0" borderId="2" xfId="0" applyFont="1" applyFill="1" applyBorder="1" applyAlignment="1">
      <alignment horizontal="left" vertical="center"/>
    </xf>
    <xf numFmtId="0" fontId="4" fillId="0" borderId="2" xfId="51" applyFont="1" applyBorder="1" applyAlignment="1">
      <alignment horizontal="left" vertical="center"/>
    </xf>
    <xf numFmtId="177" fontId="4" fillId="0" borderId="2" xfId="51" applyNumberFormat="1" applyFont="1" applyBorder="1" applyAlignment="1">
      <alignment horizontal="right" vertical="center"/>
    </xf>
    <xf numFmtId="0" fontId="4" fillId="0" borderId="2" xfId="51" applyFont="1" applyBorder="1" applyAlignment="1">
      <alignment vertical="center" wrapText="1"/>
    </xf>
    <xf numFmtId="177" fontId="3" fillId="0" borderId="2" xfId="0" applyNumberFormat="1" applyFont="1" applyFill="1" applyBorder="1" applyAlignment="1">
      <alignment horizontal="center" vertical="center"/>
    </xf>
    <xf numFmtId="177" fontId="0" fillId="0" borderId="2" xfId="52" applyNumberFormat="1" applyFont="1" applyBorder="1" applyAlignment="1">
      <alignment horizontal="right" vertical="center"/>
    </xf>
    <xf numFmtId="177" fontId="0" fillId="0" borderId="2" xfId="52" applyNumberFormat="1" applyFont="1" applyFill="1" applyBorder="1" applyAlignment="1">
      <alignment horizontal="right" vertical="center"/>
    </xf>
    <xf numFmtId="179" fontId="0" fillId="0" borderId="2" xfId="52" applyNumberFormat="1" applyFont="1" applyBorder="1" applyAlignment="1">
      <alignment horizontal="right" vertical="center"/>
    </xf>
    <xf numFmtId="0" fontId="2" fillId="0" borderId="2" xfId="0" applyFont="1" applyFill="1" applyBorder="1" applyAlignment="1">
      <alignment horizontal="center" vertical="center"/>
    </xf>
    <xf numFmtId="176" fontId="4" fillId="0" borderId="2" xfId="51" applyNumberFormat="1" applyFont="1" applyBorder="1" applyAlignment="1">
      <alignment horizontal="center" vertical="center"/>
    </xf>
    <xf numFmtId="0" fontId="5" fillId="0" borderId="2"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5" xfId="49"/>
    <cellStyle name="常规 2" xfId="50"/>
    <cellStyle name="常规 3"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3"/>
  <sheetViews>
    <sheetView tabSelected="1" workbookViewId="0">
      <selection activeCell="G3" sqref="G3"/>
    </sheetView>
  </sheetViews>
  <sheetFormatPr defaultColWidth="9" defaultRowHeight="14.25" outlineLevelCol="5"/>
  <cols>
    <col min="1" max="1" width="3.5" style="2" customWidth="1"/>
    <col min="2" max="2" width="3.125" style="3" customWidth="1"/>
    <col min="3" max="3" width="31.875" style="3" customWidth="1"/>
    <col min="4" max="4" width="12.25" style="3" customWidth="1"/>
    <col min="5" max="5" width="56.875" style="3" customWidth="1"/>
    <col min="6" max="6" width="10.5" style="3" customWidth="1"/>
  </cols>
  <sheetData>
    <row r="1" s="1" customFormat="1" ht="32.1" customHeight="1" spans="1:6">
      <c r="A1" s="4" t="s">
        <v>0</v>
      </c>
      <c r="B1" s="4"/>
      <c r="C1" s="5"/>
      <c r="D1" s="5"/>
      <c r="E1" s="5"/>
      <c r="F1" s="5"/>
    </row>
    <row r="2" s="1" customFormat="1" ht="21" customHeight="1" spans="1:6">
      <c r="A2" s="6" t="s">
        <v>1</v>
      </c>
      <c r="B2" s="7"/>
      <c r="C2" s="7"/>
      <c r="D2" s="8" t="s">
        <v>2</v>
      </c>
      <c r="E2" s="8"/>
      <c r="F2" s="8"/>
    </row>
    <row r="3" s="1" customFormat="1" ht="30.95" customHeight="1" spans="1:6">
      <c r="A3" s="9" t="s">
        <v>3</v>
      </c>
      <c r="B3" s="10" t="s">
        <v>4</v>
      </c>
      <c r="C3" s="11" t="s">
        <v>5</v>
      </c>
      <c r="D3" s="11" t="s">
        <v>6</v>
      </c>
      <c r="E3" s="11" t="s">
        <v>7</v>
      </c>
      <c r="F3" s="11" t="s">
        <v>8</v>
      </c>
    </row>
    <row r="4" s="1" customFormat="1" ht="24" customHeight="1" spans="1:6">
      <c r="A4" s="12"/>
      <c r="B4" s="13" t="s">
        <v>9</v>
      </c>
      <c r="C4" s="13"/>
      <c r="D4" s="14">
        <v>2666</v>
      </c>
      <c r="E4" s="13" t="s">
        <v>10</v>
      </c>
      <c r="F4" s="15"/>
    </row>
    <row r="5" s="1" customFormat="1" ht="24" customHeight="1" spans="1:6">
      <c r="A5" s="16"/>
      <c r="B5" s="17" t="s">
        <v>11</v>
      </c>
      <c r="C5" s="13" t="s">
        <v>12</v>
      </c>
      <c r="D5" s="18">
        <f>D6+D16+D30+D45</f>
        <v>2240.83</v>
      </c>
      <c r="E5" s="13"/>
      <c r="F5" s="19"/>
    </row>
    <row r="6" s="1" customFormat="1" ht="24" customHeight="1" spans="1:6">
      <c r="A6" s="20" t="s">
        <v>13</v>
      </c>
      <c r="B6" s="10" t="s">
        <v>14</v>
      </c>
      <c r="C6" s="10"/>
      <c r="D6" s="18">
        <f>SUM(D7:D15)</f>
        <v>596.67</v>
      </c>
      <c r="E6" s="13"/>
      <c r="F6" s="19"/>
    </row>
    <row r="7" s="1" customFormat="1" ht="108" customHeight="1" spans="1:6">
      <c r="A7" s="20"/>
      <c r="B7" s="21">
        <v>1</v>
      </c>
      <c r="C7" s="22" t="s">
        <v>15</v>
      </c>
      <c r="D7" s="22">
        <v>131.67</v>
      </c>
      <c r="E7" s="23" t="s">
        <v>16</v>
      </c>
      <c r="F7" s="21" t="s">
        <v>17</v>
      </c>
    </row>
    <row r="8" s="1" customFormat="1" ht="23.1" customHeight="1" spans="1:6">
      <c r="A8" s="20"/>
      <c r="B8" s="21">
        <v>2</v>
      </c>
      <c r="C8" s="22" t="s">
        <v>18</v>
      </c>
      <c r="D8" s="24">
        <v>43</v>
      </c>
      <c r="E8" s="23" t="s">
        <v>19</v>
      </c>
      <c r="F8" s="21" t="s">
        <v>17</v>
      </c>
    </row>
    <row r="9" s="1" customFormat="1" ht="23.1" customHeight="1" spans="1:6">
      <c r="A9" s="20"/>
      <c r="B9" s="21">
        <v>3</v>
      </c>
      <c r="C9" s="23" t="s">
        <v>20</v>
      </c>
      <c r="D9" s="24">
        <v>240</v>
      </c>
      <c r="E9" s="25" t="s">
        <v>21</v>
      </c>
      <c r="F9" s="21"/>
    </row>
    <row r="10" s="1" customFormat="1" ht="23.1" customHeight="1" spans="1:6">
      <c r="A10" s="20"/>
      <c r="B10" s="21">
        <v>4</v>
      </c>
      <c r="C10" s="26" t="s">
        <v>22</v>
      </c>
      <c r="D10" s="24">
        <v>22</v>
      </c>
      <c r="E10" s="23"/>
      <c r="F10" s="21" t="s">
        <v>23</v>
      </c>
    </row>
    <row r="11" s="1" customFormat="1" ht="23.1" customHeight="1" spans="1:6">
      <c r="A11" s="20"/>
      <c r="B11" s="21">
        <v>5</v>
      </c>
      <c r="C11" s="23" t="s">
        <v>24</v>
      </c>
      <c r="D11" s="24">
        <v>6</v>
      </c>
      <c r="E11" s="25" t="s">
        <v>25</v>
      </c>
      <c r="F11" s="21" t="s">
        <v>23</v>
      </c>
    </row>
    <row r="12" s="1" customFormat="1" ht="23.1" customHeight="1" spans="1:6">
      <c r="A12" s="20"/>
      <c r="B12" s="21">
        <v>6</v>
      </c>
      <c r="C12" s="23" t="s">
        <v>26</v>
      </c>
      <c r="D12" s="24">
        <v>30</v>
      </c>
      <c r="E12" s="23" t="s">
        <v>27</v>
      </c>
      <c r="F12" s="21" t="s">
        <v>17</v>
      </c>
    </row>
    <row r="13" s="1" customFormat="1" ht="35.1" customHeight="1" spans="1:6">
      <c r="A13" s="20"/>
      <c r="B13" s="21">
        <v>7</v>
      </c>
      <c r="C13" s="23" t="s">
        <v>28</v>
      </c>
      <c r="D13" s="24">
        <v>24</v>
      </c>
      <c r="E13" s="23" t="s">
        <v>29</v>
      </c>
      <c r="F13" s="21" t="s">
        <v>17</v>
      </c>
    </row>
    <row r="14" s="1" customFormat="1" ht="23.1" customHeight="1" spans="1:6">
      <c r="A14" s="20"/>
      <c r="B14" s="21">
        <v>8</v>
      </c>
      <c r="C14" s="23" t="s">
        <v>30</v>
      </c>
      <c r="D14" s="27">
        <v>40</v>
      </c>
      <c r="E14" s="23" t="s">
        <v>31</v>
      </c>
      <c r="F14" s="21" t="s">
        <v>17</v>
      </c>
    </row>
    <row r="15" s="1" customFormat="1" ht="23.1" customHeight="1" spans="1:6">
      <c r="A15" s="20"/>
      <c r="B15" s="21">
        <v>9</v>
      </c>
      <c r="C15" s="22" t="s">
        <v>32</v>
      </c>
      <c r="D15" s="24">
        <v>60</v>
      </c>
      <c r="E15" s="25" t="s">
        <v>33</v>
      </c>
      <c r="F15" s="21" t="s">
        <v>17</v>
      </c>
    </row>
    <row r="16" s="1" customFormat="1" ht="30.95" customHeight="1" spans="1:6">
      <c r="A16" s="20" t="s">
        <v>34</v>
      </c>
      <c r="B16" s="28" t="s">
        <v>35</v>
      </c>
      <c r="C16" s="28"/>
      <c r="D16" s="29">
        <f>SUM(D17:D29)</f>
        <v>1278.16</v>
      </c>
      <c r="E16" s="23"/>
      <c r="F16" s="21"/>
    </row>
    <row r="17" s="1" customFormat="1" ht="42" customHeight="1" spans="1:6">
      <c r="A17" s="20"/>
      <c r="B17" s="21">
        <v>1</v>
      </c>
      <c r="C17" s="26" t="s">
        <v>36</v>
      </c>
      <c r="D17" s="24">
        <v>310</v>
      </c>
      <c r="E17" s="23" t="s">
        <v>37</v>
      </c>
      <c r="F17" s="30" t="s">
        <v>38</v>
      </c>
    </row>
    <row r="18" s="1" customFormat="1" ht="24" customHeight="1" spans="1:6">
      <c r="A18" s="20"/>
      <c r="B18" s="21">
        <v>2</v>
      </c>
      <c r="C18" s="31" t="s">
        <v>39</v>
      </c>
      <c r="D18" s="24">
        <v>30</v>
      </c>
      <c r="E18" s="23" t="s">
        <v>40</v>
      </c>
      <c r="F18" s="21" t="s">
        <v>23</v>
      </c>
    </row>
    <row r="19" s="1" customFormat="1" ht="30" customHeight="1" spans="1:6">
      <c r="A19" s="20"/>
      <c r="B19" s="21">
        <v>3</v>
      </c>
      <c r="C19" s="26" t="s">
        <v>41</v>
      </c>
      <c r="D19" s="24">
        <v>300</v>
      </c>
      <c r="E19" s="23" t="s">
        <v>42</v>
      </c>
      <c r="F19" s="21" t="s">
        <v>23</v>
      </c>
    </row>
    <row r="20" s="1" customFormat="1" ht="26.1" customHeight="1" spans="1:6">
      <c r="A20" s="20"/>
      <c r="B20" s="21">
        <v>4</v>
      </c>
      <c r="C20" s="22" t="s">
        <v>43</v>
      </c>
      <c r="D20" s="24">
        <v>100</v>
      </c>
      <c r="E20" s="32" t="s">
        <v>44</v>
      </c>
      <c r="F20" s="21" t="s">
        <v>17</v>
      </c>
    </row>
    <row r="21" s="1" customFormat="1" ht="26.1" customHeight="1" spans="1:6">
      <c r="A21" s="20"/>
      <c r="B21" s="21">
        <v>5</v>
      </c>
      <c r="C21" s="22" t="s">
        <v>45</v>
      </c>
      <c r="D21" s="24">
        <v>100</v>
      </c>
      <c r="E21" s="23" t="s">
        <v>46</v>
      </c>
      <c r="F21" s="21" t="s">
        <v>17</v>
      </c>
    </row>
    <row r="22" s="1" customFormat="1" ht="26.1" customHeight="1" spans="1:6">
      <c r="A22" s="20"/>
      <c r="B22" s="21">
        <v>6</v>
      </c>
      <c r="C22" s="33" t="s">
        <v>47</v>
      </c>
      <c r="D22" s="34">
        <v>60</v>
      </c>
      <c r="E22" s="23" t="s">
        <v>48</v>
      </c>
      <c r="F22" s="21" t="s">
        <v>23</v>
      </c>
    </row>
    <row r="23" s="1" customFormat="1" ht="26.1" customHeight="1" spans="1:6">
      <c r="A23" s="20"/>
      <c r="B23" s="21">
        <v>7</v>
      </c>
      <c r="C23" s="23" t="s">
        <v>49</v>
      </c>
      <c r="D23" s="27">
        <v>50</v>
      </c>
      <c r="E23" s="23" t="s">
        <v>50</v>
      </c>
      <c r="F23" s="21" t="s">
        <v>23</v>
      </c>
    </row>
    <row r="24" s="1" customFormat="1" ht="26.1" customHeight="1" spans="1:6">
      <c r="A24" s="20"/>
      <c r="B24" s="21">
        <v>8</v>
      </c>
      <c r="C24" s="22" t="s">
        <v>51</v>
      </c>
      <c r="D24" s="24">
        <v>50</v>
      </c>
      <c r="E24" s="23" t="s">
        <v>52</v>
      </c>
      <c r="F24" s="21" t="s">
        <v>23</v>
      </c>
    </row>
    <row r="25" s="1" customFormat="1" ht="26.1" customHeight="1" spans="1:6">
      <c r="A25" s="20"/>
      <c r="B25" s="21">
        <v>9</v>
      </c>
      <c r="C25" s="26" t="s">
        <v>53</v>
      </c>
      <c r="D25" s="24">
        <v>100</v>
      </c>
      <c r="E25" s="23" t="s">
        <v>54</v>
      </c>
      <c r="F25" s="21" t="s">
        <v>23</v>
      </c>
    </row>
    <row r="26" s="1" customFormat="1" ht="26.1" customHeight="1" spans="1:6">
      <c r="A26" s="20"/>
      <c r="B26" s="21">
        <v>10</v>
      </c>
      <c r="C26" s="26" t="s">
        <v>55</v>
      </c>
      <c r="D26" s="24">
        <v>70</v>
      </c>
      <c r="E26" s="23" t="s">
        <v>56</v>
      </c>
      <c r="F26" s="21" t="s">
        <v>23</v>
      </c>
    </row>
    <row r="27" s="1" customFormat="1" ht="26.1" customHeight="1" spans="1:6">
      <c r="A27" s="20"/>
      <c r="B27" s="21">
        <v>11</v>
      </c>
      <c r="C27" s="35" t="s">
        <v>57</v>
      </c>
      <c r="D27" s="24">
        <v>13.16</v>
      </c>
      <c r="E27" s="25" t="s">
        <v>58</v>
      </c>
      <c r="F27" s="21" t="s">
        <v>23</v>
      </c>
    </row>
    <row r="28" s="1" customFormat="1" ht="26.1" customHeight="1" spans="1:6">
      <c r="A28" s="20"/>
      <c r="B28" s="21">
        <v>12</v>
      </c>
      <c r="C28" s="31" t="s">
        <v>59</v>
      </c>
      <c r="D28" s="24">
        <v>80</v>
      </c>
      <c r="E28" s="23" t="s">
        <v>60</v>
      </c>
      <c r="F28" s="35" t="s">
        <v>61</v>
      </c>
    </row>
    <row r="29" s="1" customFormat="1" ht="26.1" customHeight="1" spans="1:6">
      <c r="A29" s="20"/>
      <c r="B29" s="21">
        <v>13</v>
      </c>
      <c r="C29" s="22" t="s">
        <v>62</v>
      </c>
      <c r="D29" s="27">
        <v>15</v>
      </c>
      <c r="E29" s="23" t="s">
        <v>63</v>
      </c>
      <c r="F29" s="21" t="s">
        <v>17</v>
      </c>
    </row>
    <row r="30" s="1" customFormat="1" ht="26.1" customHeight="1" spans="1:6">
      <c r="A30" s="20" t="s">
        <v>64</v>
      </c>
      <c r="B30" s="28" t="s">
        <v>65</v>
      </c>
      <c r="C30" s="28"/>
      <c r="D30" s="29">
        <f>SUM(D31:D44)</f>
        <v>321</v>
      </c>
      <c r="E30" s="23"/>
      <c r="F30" s="21"/>
    </row>
    <row r="31" s="1" customFormat="1" ht="26.1" customHeight="1" spans="1:6">
      <c r="A31" s="20"/>
      <c r="B31" s="21">
        <v>1</v>
      </c>
      <c r="C31" s="22" t="s">
        <v>66</v>
      </c>
      <c r="D31" s="24">
        <v>100</v>
      </c>
      <c r="E31" s="23" t="s">
        <v>67</v>
      </c>
      <c r="F31" s="21" t="s">
        <v>23</v>
      </c>
    </row>
    <row r="32" s="1" customFormat="1" ht="30.95" customHeight="1" spans="1:6">
      <c r="A32" s="20"/>
      <c r="B32" s="21">
        <v>2</v>
      </c>
      <c r="C32" s="22" t="s">
        <v>68</v>
      </c>
      <c r="D32" s="24">
        <v>40</v>
      </c>
      <c r="E32" s="23" t="s">
        <v>69</v>
      </c>
      <c r="F32" s="21" t="s">
        <v>17</v>
      </c>
    </row>
    <row r="33" s="1" customFormat="1" ht="21" customHeight="1" spans="1:6">
      <c r="A33" s="20"/>
      <c r="B33" s="21">
        <v>3</v>
      </c>
      <c r="C33" s="22" t="s">
        <v>70</v>
      </c>
      <c r="D33" s="24">
        <v>20</v>
      </c>
      <c r="E33" s="23"/>
      <c r="F33" s="21" t="s">
        <v>17</v>
      </c>
    </row>
    <row r="34" s="1" customFormat="1" ht="21" customHeight="1" spans="1:6">
      <c r="A34" s="20"/>
      <c r="B34" s="21">
        <v>4</v>
      </c>
      <c r="C34" s="26" t="s">
        <v>71</v>
      </c>
      <c r="D34" s="24">
        <v>5</v>
      </c>
      <c r="E34" s="23"/>
      <c r="F34" s="21" t="s">
        <v>23</v>
      </c>
    </row>
    <row r="35" s="1" customFormat="1" ht="36" customHeight="1" spans="1:6">
      <c r="A35" s="20"/>
      <c r="B35" s="21">
        <v>5</v>
      </c>
      <c r="C35" s="22" t="s">
        <v>72</v>
      </c>
      <c r="D35" s="27">
        <v>25</v>
      </c>
      <c r="E35" s="23" t="s">
        <v>73</v>
      </c>
      <c r="F35" s="21" t="s">
        <v>17</v>
      </c>
    </row>
    <row r="36" s="1" customFormat="1" ht="21.95" customHeight="1" spans="1:6">
      <c r="A36" s="20"/>
      <c r="B36" s="21">
        <v>6</v>
      </c>
      <c r="C36" s="26" t="s">
        <v>74</v>
      </c>
      <c r="D36" s="24">
        <v>20</v>
      </c>
      <c r="E36" s="36"/>
      <c r="F36" s="30" t="s">
        <v>17</v>
      </c>
    </row>
    <row r="37" s="1" customFormat="1" ht="21.95" customHeight="1" spans="1:6">
      <c r="A37" s="20"/>
      <c r="B37" s="21">
        <v>7</v>
      </c>
      <c r="C37" s="23" t="s">
        <v>75</v>
      </c>
      <c r="D37" s="24">
        <v>8</v>
      </c>
      <c r="E37" s="23"/>
      <c r="F37" s="21" t="s">
        <v>17</v>
      </c>
    </row>
    <row r="38" s="1" customFormat="1" ht="21.95" customHeight="1" spans="1:6">
      <c r="A38" s="20"/>
      <c r="B38" s="21">
        <v>8</v>
      </c>
      <c r="C38" s="17" t="s">
        <v>76</v>
      </c>
      <c r="D38" s="24">
        <v>10</v>
      </c>
      <c r="E38" s="23"/>
      <c r="F38" s="21" t="s">
        <v>17</v>
      </c>
    </row>
    <row r="39" s="1" customFormat="1" ht="21.95" customHeight="1" spans="1:6">
      <c r="A39" s="20"/>
      <c r="B39" s="21">
        <v>9</v>
      </c>
      <c r="C39" s="17" t="s">
        <v>77</v>
      </c>
      <c r="D39" s="24">
        <v>3</v>
      </c>
      <c r="E39" s="23" t="s">
        <v>78</v>
      </c>
      <c r="F39" s="21" t="s">
        <v>17</v>
      </c>
    </row>
    <row r="40" s="1" customFormat="1" ht="21.95" customHeight="1" spans="1:6">
      <c r="A40" s="20"/>
      <c r="B40" s="21">
        <v>10</v>
      </c>
      <c r="C40" s="17" t="s">
        <v>79</v>
      </c>
      <c r="D40" s="24">
        <v>5</v>
      </c>
      <c r="E40" s="23"/>
      <c r="F40" s="21" t="s">
        <v>17</v>
      </c>
    </row>
    <row r="41" s="1" customFormat="1" ht="45.95" customHeight="1" spans="1:6">
      <c r="A41" s="20"/>
      <c r="B41" s="21">
        <v>11</v>
      </c>
      <c r="C41" s="17" t="s">
        <v>80</v>
      </c>
      <c r="D41" s="24">
        <v>50</v>
      </c>
      <c r="E41" s="23" t="s">
        <v>81</v>
      </c>
      <c r="F41" s="21" t="s">
        <v>23</v>
      </c>
    </row>
    <row r="42" s="1" customFormat="1" ht="24" customHeight="1" spans="1:6">
      <c r="A42" s="20"/>
      <c r="B42" s="21">
        <v>12</v>
      </c>
      <c r="C42" s="17" t="s">
        <v>82</v>
      </c>
      <c r="D42" s="24">
        <v>20</v>
      </c>
      <c r="E42" s="23"/>
      <c r="F42" s="21" t="s">
        <v>23</v>
      </c>
    </row>
    <row r="43" s="1" customFormat="1" ht="24" customHeight="1" spans="1:6">
      <c r="A43" s="20"/>
      <c r="B43" s="21">
        <v>13</v>
      </c>
      <c r="C43" s="17" t="s">
        <v>83</v>
      </c>
      <c r="D43" s="24">
        <v>5</v>
      </c>
      <c r="E43" s="23"/>
      <c r="F43" s="21" t="s">
        <v>17</v>
      </c>
    </row>
    <row r="44" s="1" customFormat="1" ht="24" customHeight="1" spans="1:6">
      <c r="A44" s="20"/>
      <c r="B44" s="21">
        <v>14</v>
      </c>
      <c r="C44" s="17" t="s">
        <v>84</v>
      </c>
      <c r="D44" s="24">
        <v>10</v>
      </c>
      <c r="E44" s="23" t="s">
        <v>85</v>
      </c>
      <c r="F44" s="21" t="s">
        <v>17</v>
      </c>
    </row>
    <row r="45" s="1" customFormat="1" ht="23.1" customHeight="1" spans="1:6">
      <c r="A45" s="20" t="s">
        <v>86</v>
      </c>
      <c r="B45" s="28" t="s">
        <v>87</v>
      </c>
      <c r="C45" s="28"/>
      <c r="D45" s="37">
        <f>SUM(D46:D53)</f>
        <v>45</v>
      </c>
      <c r="E45" s="23"/>
      <c r="F45" s="21"/>
    </row>
    <row r="46" s="1" customFormat="1" ht="18.95" customHeight="1" spans="1:6">
      <c r="A46" s="20"/>
      <c r="B46" s="38">
        <v>1</v>
      </c>
      <c r="C46" s="39" t="s">
        <v>88</v>
      </c>
      <c r="D46" s="40">
        <v>5</v>
      </c>
      <c r="E46" s="23" t="s">
        <v>89</v>
      </c>
      <c r="F46" s="38" t="s">
        <v>17</v>
      </c>
    </row>
    <row r="47" s="1" customFormat="1" ht="18.95" customHeight="1" spans="1:6">
      <c r="A47" s="20"/>
      <c r="B47" s="38">
        <v>2</v>
      </c>
      <c r="C47" s="39" t="s">
        <v>90</v>
      </c>
      <c r="D47" s="40">
        <v>5</v>
      </c>
      <c r="E47" s="23" t="s">
        <v>89</v>
      </c>
      <c r="F47" s="38" t="s">
        <v>17</v>
      </c>
    </row>
    <row r="48" s="1" customFormat="1" ht="18.95" customHeight="1" spans="1:6">
      <c r="A48" s="20"/>
      <c r="B48" s="38">
        <v>3</v>
      </c>
      <c r="C48" s="39" t="s">
        <v>91</v>
      </c>
      <c r="D48" s="40">
        <v>3</v>
      </c>
      <c r="E48" s="23" t="s">
        <v>89</v>
      </c>
      <c r="F48" s="38" t="s">
        <v>17</v>
      </c>
    </row>
    <row r="49" s="1" customFormat="1" ht="18.95" customHeight="1" spans="1:6">
      <c r="A49" s="20"/>
      <c r="B49" s="38">
        <v>4</v>
      </c>
      <c r="C49" s="41" t="s">
        <v>92</v>
      </c>
      <c r="D49" s="40">
        <v>2</v>
      </c>
      <c r="E49" s="23" t="s">
        <v>89</v>
      </c>
      <c r="F49" s="38" t="s">
        <v>17</v>
      </c>
    </row>
    <row r="50" s="1" customFormat="1" ht="18.95" customHeight="1" spans="1:6">
      <c r="A50" s="20"/>
      <c r="B50" s="38">
        <v>5</v>
      </c>
      <c r="C50" s="41" t="s">
        <v>93</v>
      </c>
      <c r="D50" s="40">
        <v>2</v>
      </c>
      <c r="E50" s="23" t="s">
        <v>89</v>
      </c>
      <c r="F50" s="38" t="s">
        <v>17</v>
      </c>
    </row>
    <row r="51" s="1" customFormat="1" ht="18.95" customHeight="1" spans="1:6">
      <c r="A51" s="20"/>
      <c r="B51" s="38">
        <v>6</v>
      </c>
      <c r="C51" s="41" t="s">
        <v>94</v>
      </c>
      <c r="D51" s="40">
        <v>5</v>
      </c>
      <c r="E51" s="23" t="s">
        <v>95</v>
      </c>
      <c r="F51" s="38" t="s">
        <v>17</v>
      </c>
    </row>
    <row r="52" s="1" customFormat="1" ht="35.1" customHeight="1" spans="1:6">
      <c r="A52" s="20"/>
      <c r="B52" s="38">
        <v>7</v>
      </c>
      <c r="C52" s="39" t="s">
        <v>96</v>
      </c>
      <c r="D52" s="40">
        <v>10</v>
      </c>
      <c r="E52" s="23" t="s">
        <v>97</v>
      </c>
      <c r="F52" s="38" t="s">
        <v>17</v>
      </c>
    </row>
    <row r="53" s="1" customFormat="1" ht="18.95" customHeight="1" spans="1:6">
      <c r="A53" s="20"/>
      <c r="B53" s="38">
        <v>8</v>
      </c>
      <c r="C53" s="42" t="s">
        <v>98</v>
      </c>
      <c r="D53" s="40">
        <v>13</v>
      </c>
      <c r="E53" s="23" t="s">
        <v>99</v>
      </c>
      <c r="F53" s="38" t="s">
        <v>17</v>
      </c>
    </row>
    <row r="54" s="1" customFormat="1" ht="24" customHeight="1" spans="1:6">
      <c r="A54" s="20" t="s">
        <v>100</v>
      </c>
      <c r="B54" s="11" t="s">
        <v>101</v>
      </c>
      <c r="C54" s="43" t="s">
        <v>102</v>
      </c>
      <c r="D54" s="44">
        <f>SUM(D55:D62)</f>
        <v>283.42</v>
      </c>
      <c r="E54" s="45" t="s">
        <v>103</v>
      </c>
      <c r="F54" s="46"/>
    </row>
    <row r="55" s="1" customFormat="1" ht="18.95" customHeight="1" spans="1:6">
      <c r="A55" s="20"/>
      <c r="B55" s="38">
        <v>1</v>
      </c>
      <c r="C55" s="41" t="s">
        <v>104</v>
      </c>
      <c r="D55" s="47">
        <v>92.61</v>
      </c>
      <c r="E55" s="23"/>
      <c r="F55" s="38"/>
    </row>
    <row r="56" s="1" customFormat="1" ht="18.95" customHeight="1" spans="1:6">
      <c r="A56" s="20"/>
      <c r="B56" s="38">
        <v>2</v>
      </c>
      <c r="C56" s="41" t="s">
        <v>105</v>
      </c>
      <c r="D56" s="47">
        <v>80.25</v>
      </c>
      <c r="E56" s="23"/>
      <c r="F56" s="38"/>
    </row>
    <row r="57" s="1" customFormat="1" ht="18.95" customHeight="1" spans="1:6">
      <c r="A57" s="20"/>
      <c r="B57" s="38">
        <v>3</v>
      </c>
      <c r="C57" s="41" t="s">
        <v>106</v>
      </c>
      <c r="D57" s="47">
        <v>14.59</v>
      </c>
      <c r="E57" s="23"/>
      <c r="F57" s="38"/>
    </row>
    <row r="58" s="1" customFormat="1" ht="18.95" customHeight="1" spans="1:6">
      <c r="A58" s="20"/>
      <c r="B58" s="38">
        <v>4</v>
      </c>
      <c r="C58" s="41" t="s">
        <v>107</v>
      </c>
      <c r="D58" s="47">
        <v>11.79</v>
      </c>
      <c r="E58" s="23"/>
      <c r="F58" s="38"/>
    </row>
    <row r="59" s="1" customFormat="1" ht="18.95" customHeight="1" spans="1:6">
      <c r="A59" s="20"/>
      <c r="B59" s="38">
        <v>5</v>
      </c>
      <c r="C59" s="41" t="s">
        <v>108</v>
      </c>
      <c r="D59" s="47">
        <v>23.79</v>
      </c>
      <c r="E59" s="23"/>
      <c r="F59" s="38"/>
    </row>
    <row r="60" s="1" customFormat="1" ht="18.95" customHeight="1" spans="1:6">
      <c r="A60" s="20"/>
      <c r="B60" s="38">
        <v>6</v>
      </c>
      <c r="C60" s="41" t="s">
        <v>109</v>
      </c>
      <c r="D60" s="48">
        <v>1.32</v>
      </c>
      <c r="E60" s="23"/>
      <c r="F60" s="38"/>
    </row>
    <row r="61" s="1" customFormat="1" ht="18.95" customHeight="1" spans="1:6">
      <c r="A61" s="20"/>
      <c r="B61" s="38">
        <v>7</v>
      </c>
      <c r="C61" s="41" t="s">
        <v>110</v>
      </c>
      <c r="D61" s="47">
        <v>2.09</v>
      </c>
      <c r="E61" s="23" t="s">
        <v>111</v>
      </c>
      <c r="F61" s="38"/>
    </row>
    <row r="62" s="1" customFormat="1" ht="18.95" customHeight="1" spans="1:6">
      <c r="A62" s="20"/>
      <c r="B62" s="38">
        <v>8</v>
      </c>
      <c r="C62" s="41" t="s">
        <v>112</v>
      </c>
      <c r="D62" s="49">
        <v>56.98</v>
      </c>
      <c r="E62" s="23" t="s">
        <v>113</v>
      </c>
      <c r="F62" s="38"/>
    </row>
    <row r="63" s="1" customFormat="1" ht="21.95" customHeight="1" spans="1:6">
      <c r="A63" s="38"/>
      <c r="B63" s="50" t="s">
        <v>114</v>
      </c>
      <c r="C63" s="43" t="s">
        <v>115</v>
      </c>
      <c r="D63" s="51">
        <f>SUM(D4-D5-D54)</f>
        <v>141.75</v>
      </c>
      <c r="E63" s="23" t="s">
        <v>116</v>
      </c>
      <c r="F63" s="52"/>
    </row>
  </sheetData>
  <mergeCells count="14">
    <mergeCell ref="A1:F1"/>
    <mergeCell ref="A2:C2"/>
    <mergeCell ref="D2:F2"/>
    <mergeCell ref="B4:C4"/>
    <mergeCell ref="B6:C6"/>
    <mergeCell ref="B16:C16"/>
    <mergeCell ref="B30:C30"/>
    <mergeCell ref="B45:C45"/>
    <mergeCell ref="A3:A5"/>
    <mergeCell ref="A6:A15"/>
    <mergeCell ref="A16:A29"/>
    <mergeCell ref="A30:A44"/>
    <mergeCell ref="A45:A53"/>
    <mergeCell ref="A54:A62"/>
  </mergeCells>
  <printOptions horizontalCentered="1"/>
  <pageMargins left="0.904861111111111" right="0.511805555555556" top="0.747916666666667" bottom="0.550694444444444" header="0.314583333333333" footer="0.314583333333333"/>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镇级 2020年(初定)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yxdl</dc:creator>
  <cp:lastModifiedBy>BErBa</cp:lastModifiedBy>
  <dcterms:created xsi:type="dcterms:W3CDTF">2013-01-21T08:03:00Z</dcterms:created>
  <cp:lastPrinted>2020-06-30T09:34:00Z</cp:lastPrinted>
  <dcterms:modified xsi:type="dcterms:W3CDTF">2020-11-03T07:13:38Z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