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23256" windowHeight="12276" activeTab="3"/>
  </bookViews>
  <sheets>
    <sheet name="公共预算收入" sheetId="1" r:id="rId1"/>
    <sheet name="公共预算支出" sheetId="2" r:id="rId2"/>
    <sheet name="基金收入" sheetId="3" r:id="rId3"/>
    <sheet name="基金支出" sheetId="4" r:id="rId4"/>
  </sheets>
  <definedNames>
    <definedName name="_xlnm._FilterDatabase" localSheetId="1" hidden="1">公共预算支出!$C$1:$C$431</definedName>
    <definedName name="_xlnm.Print_Titles" localSheetId="0">公共预算收入!$1:$4</definedName>
  </definedNames>
  <calcPr calcId="125725"/>
</workbook>
</file>

<file path=xl/calcChain.xml><?xml version="1.0" encoding="utf-8"?>
<calcChain xmlns="http://schemas.openxmlformats.org/spreadsheetml/2006/main">
  <c r="C5" i="4"/>
  <c r="C4" s="1"/>
  <c r="C19" i="1"/>
  <c r="C5"/>
  <c r="C190" i="2"/>
  <c r="C185"/>
  <c r="C173"/>
  <c r="C146"/>
  <c r="C137"/>
  <c r="C130"/>
  <c r="C106"/>
  <c r="C61"/>
  <c r="C53"/>
  <c r="C48"/>
  <c r="C43"/>
  <c r="C38"/>
  <c r="C6"/>
  <c r="C26" i="1" l="1"/>
</calcChain>
</file>

<file path=xl/sharedStrings.xml><?xml version="1.0" encoding="utf-8"?>
<sst xmlns="http://schemas.openxmlformats.org/spreadsheetml/2006/main" count="271" uniqueCount="260">
  <si>
    <t>一、税收收入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</si>
  <si>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</si>
  <si>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</si>
  <si>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</si>
  <si>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</si>
  <si>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</si>
  <si>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</si>
  <si>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</si>
  <si>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</si>
  <si>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</si>
  <si>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</si>
  <si>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</si>
  <si>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</si>
  <si>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环境保护税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</si>
  <si>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</si>
  <si>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</si>
  <si>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</si>
  <si>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</si>
  <si>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国有资源（资产）有偿使用收入</t>
  </si>
  <si>
    <t xml:space="preserve"> </t>
  </si>
  <si>
    <t>收入合计</t>
  </si>
  <si>
    <t>区本级2019年地方一般公共预算收入执行情况表</t>
    <phoneticPr fontId="4" type="noConversion"/>
  </si>
  <si>
    <t>科目名称</t>
    <phoneticPr fontId="4" type="noConversion"/>
  </si>
  <si>
    <t>科目编码</t>
    <phoneticPr fontId="4" type="noConversion"/>
  </si>
  <si>
    <t>金额</t>
    <phoneticPr fontId="4" type="noConversion"/>
  </si>
  <si>
    <t>地方税收收入占比%</t>
    <phoneticPr fontId="4" type="noConversion"/>
  </si>
  <si>
    <t>地方非税收入占比%</t>
    <phoneticPr fontId="4" type="noConversion"/>
  </si>
  <si>
    <t>单位：万元</t>
    <phoneticPr fontId="4" type="noConversion"/>
  </si>
  <si>
    <t>区本级2019年一般公共预算支出执行情况表</t>
    <phoneticPr fontId="4" type="noConversion"/>
  </si>
  <si>
    <t>单位：万元</t>
    <phoneticPr fontId="4" type="noConversion"/>
  </si>
  <si>
    <t>科目编码</t>
    <phoneticPr fontId="4" type="noConversion"/>
  </si>
  <si>
    <t>科目名称</t>
    <phoneticPr fontId="4" type="noConversion"/>
  </si>
  <si>
    <t>一般公共预算支出合计</t>
    <phoneticPr fontId="4" type="noConversion"/>
  </si>
  <si>
    <t>一般公共服务</t>
    <phoneticPr fontId="4" type="noConversion"/>
  </si>
  <si>
    <t xml:space="preserve">    政府办公厅(室)及相关机构事务</t>
  </si>
  <si>
    <t xml:space="preserve">      行政运行</t>
  </si>
  <si>
    <t xml:space="preserve">      其他政府办公厅（室）及相关机构事务支出</t>
  </si>
  <si>
    <t xml:space="preserve">    统计信息事务</t>
  </si>
  <si>
    <t xml:space="preserve">      专项普查活动</t>
  </si>
  <si>
    <t xml:space="preserve">    财政事务</t>
  </si>
  <si>
    <t xml:space="preserve">      财政国库业务</t>
  </si>
  <si>
    <t xml:space="preserve">      财政委托业务支出</t>
  </si>
  <si>
    <t xml:space="preserve">      其他财政事务支出</t>
  </si>
  <si>
    <t xml:space="preserve">    税收事务</t>
  </si>
  <si>
    <t xml:space="preserve">    审计事务</t>
  </si>
  <si>
    <t xml:space="preserve">      审计业务</t>
  </si>
  <si>
    <t xml:space="preserve">    纪检监察事务</t>
  </si>
  <si>
    <t xml:space="preserve">      其他纪检监察事务支出</t>
  </si>
  <si>
    <t xml:space="preserve">    商贸事务</t>
  </si>
  <si>
    <t xml:space="preserve">      招商引资</t>
  </si>
  <si>
    <t xml:space="preserve">    群众团体事务</t>
  </si>
  <si>
    <t xml:space="preserve">      工会事务</t>
  </si>
  <si>
    <t xml:space="preserve">    组织事务</t>
  </si>
  <si>
    <t xml:space="preserve">      其他组织事务支出</t>
  </si>
  <si>
    <t xml:space="preserve">    统战事务</t>
  </si>
  <si>
    <t xml:space="preserve">      宗教事务</t>
  </si>
  <si>
    <t xml:space="preserve">    市场监督管理事务</t>
  </si>
  <si>
    <t xml:space="preserve">      其他市场监督管理事务</t>
  </si>
  <si>
    <t xml:space="preserve">    其他一般公共服务支出</t>
  </si>
  <si>
    <t xml:space="preserve">      其他一般公共服务支出</t>
  </si>
  <si>
    <t>国防支出</t>
    <phoneticPr fontId="4" type="noConversion"/>
  </si>
  <si>
    <t xml:space="preserve">    其他国防支出</t>
  </si>
  <si>
    <t>公共安全支出</t>
    <phoneticPr fontId="4" type="noConversion"/>
  </si>
  <si>
    <t xml:space="preserve">    公安</t>
  </si>
  <si>
    <t xml:space="preserve">      其他公安支出</t>
  </si>
  <si>
    <t xml:space="preserve">    司法</t>
  </si>
  <si>
    <t xml:space="preserve">      其他司法支出</t>
  </si>
  <si>
    <t>教育支出</t>
    <phoneticPr fontId="4" type="noConversion"/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</si>
  <si>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</si>
  <si>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</si>
  <si>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</si>
  <si>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</si>
  <si>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>科学技术支出</t>
    <phoneticPr fontId="4" type="noConversion"/>
  </si>
  <si>
    <t xml:space="preserve">      科学技术管理事务</t>
    <phoneticPr fontId="4" type="noConversion"/>
  </si>
  <si>
    <t xml:space="preserve">      其他科学技术管理事务支出</t>
  </si>
  <si>
    <t xml:space="preserve">    技术研究与开发</t>
  </si>
  <si>
    <t xml:space="preserve">      科技成果转化与扩散</t>
  </si>
  <si>
    <t>文化旅游体育与传媒支出</t>
    <phoneticPr fontId="4" type="noConversion"/>
  </si>
  <si>
    <t xml:space="preserve">    文化和旅游</t>
  </si>
  <si>
    <t xml:space="preserve">      文化活动</t>
  </si>
  <si>
    <t xml:space="preserve">      群众文化</t>
  </si>
  <si>
    <t xml:space="preserve">    体育</t>
  </si>
  <si>
    <t xml:space="preserve">      群众体育</t>
  </si>
  <si>
    <t xml:space="preserve">    新闻出版电影</t>
  </si>
  <si>
    <t xml:space="preserve">      其他新闻出版电影支出</t>
  </si>
  <si>
    <t>社会保障和就业支出</t>
    <phoneticPr fontId="4" type="noConversion"/>
  </si>
  <si>
    <t xml:space="preserve">    人力资源和社会保障管理事务</t>
  </si>
  <si>
    <t xml:space="preserve">      社会保险业务管理事务</t>
  </si>
  <si>
    <t xml:space="preserve">      其他人力资源和社会保障管理事务支出</t>
  </si>
  <si>
    <t xml:space="preserve">    民政管理事务</t>
  </si>
  <si>
    <t xml:space="preserve">      基层政权建设和社区治理</t>
  </si>
  <si>
    <t xml:space="preserve">      其他民政管理事务支出</t>
  </si>
  <si>
    <t xml:space="preserve">    行政事业单位养老支出</t>
  </si>
  <si>
    <t xml:space="preserve">      行政单位离退休</t>
  </si>
  <si>
    <t xml:space="preserve">      机关事业单位基本养老保险缴费支出</t>
  </si>
  <si>
    <t xml:space="preserve">      对机关事业单位基本养老保险基金的补助</t>
  </si>
  <si>
    <t xml:space="preserve">    就业补助</t>
  </si>
  <si>
    <t xml:space="preserve">      公益性岗位补贴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</si>
  <si>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</si>
  <si>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</si>
  <si>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</si>
  <si>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</si>
  <si>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义务兵优待</t>
  </si>
  <si>
    <t xml:space="preserve">      其他优抚支出</t>
  </si>
  <si>
    <t xml:space="preserve">    退役安置</t>
  </si>
  <si>
    <t xml:space="preserve">      退役士兵安置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</si>
  <si>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</si>
  <si>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</si>
  <si>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</si>
  <si>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</si>
  <si>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</si>
  <si>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殡葬</t>
  </si>
  <si>
    <t xml:space="preserve">      社会福利事业单位</t>
  </si>
  <si>
    <t xml:space="preserve">      其他社会福利支出</t>
  </si>
  <si>
    <t xml:space="preserve">    残疾人事业</t>
  </si>
  <si>
    <t xml:space="preserve">      残疾人康复</t>
  </si>
  <si>
    <t xml:space="preserve">      残疾人生活和护理补贴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</si>
  <si>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</si>
  <si>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</si>
  <si>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</si>
  <si>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特困人员救助供养</t>
  </si>
  <si>
    <t xml:space="preserve">      农村特困人员救助供养支出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</si>
  <si>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</si>
  <si>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</si>
  <si>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</si>
  <si>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财政对其他社会保险基金的补助</t>
  </si>
  <si>
    <t xml:space="preserve">      其他财政对社会保险基金的补助</t>
  </si>
  <si>
    <t xml:space="preserve">    其他社会保障和就业支出</t>
  </si>
  <si>
    <t xml:space="preserve">      其他社会保障和就业支出</t>
    <phoneticPr fontId="4" type="noConversion"/>
  </si>
  <si>
    <t>卫生健康支出</t>
    <phoneticPr fontId="4" type="noConversion"/>
  </si>
  <si>
    <t xml:space="preserve">    基层医疗卫生机构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</si>
  <si>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</si>
  <si>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</si>
  <si>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</si>
  <si>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</si>
  <si>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基本公共卫生服务</t>
  </si>
  <si>
    <t xml:space="preserve">    计划生育事务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</si>
  <si>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</si>
  <si>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</si>
  <si>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</si>
  <si>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</si>
  <si>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</si>
  <si>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财政对基本医疗保险基金的补助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</si>
  <si>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</si>
  <si>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</si>
  <si>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</si>
  <si>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</si>
  <si>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优抚对象医疗</t>
  </si>
  <si>
    <t xml:space="preserve">      优抚对象医疗补助</t>
  </si>
  <si>
    <t xml:space="preserve">    医疗保障管理事务</t>
  </si>
  <si>
    <t xml:space="preserve">      其他医疗保障管理事务支出</t>
  </si>
  <si>
    <t xml:space="preserve">    其他卫生健康支出</t>
  </si>
  <si>
    <t xml:space="preserve">      其他卫生健康支出</t>
  </si>
  <si>
    <t>节能环保支出</t>
    <phoneticPr fontId="4" type="noConversion"/>
  </si>
  <si>
    <t xml:space="preserve">    环境保护管理事务</t>
  </si>
  <si>
    <t xml:space="preserve">      其他环境保护管理事务支出</t>
  </si>
  <si>
    <t xml:space="preserve">    污染防治</t>
  </si>
  <si>
    <t xml:space="preserve">      水体</t>
  </si>
  <si>
    <t xml:space="preserve">    自然生态保护</t>
  </si>
  <si>
    <t xml:space="preserve">      农村环境保护</t>
  </si>
  <si>
    <t>城乡社区支出</t>
    <phoneticPr fontId="4" type="noConversion"/>
  </si>
  <si>
    <t xml:space="preserve">    城乡社区管理事务</t>
  </si>
  <si>
    <t xml:space="preserve">      城管执法</t>
  </si>
  <si>
    <t xml:space="preserve">    城乡社区公共设施</t>
  </si>
  <si>
    <t xml:space="preserve">      其他城乡社区公共设施支出</t>
  </si>
  <si>
    <t xml:space="preserve">    城乡社区环境卫生</t>
  </si>
  <si>
    <t xml:space="preserve">      城乡社区环境卫生</t>
    <phoneticPr fontId="4" type="noConversion"/>
  </si>
  <si>
    <t xml:space="preserve">    其他城乡社区支出</t>
  </si>
  <si>
    <t>农林水支出</t>
    <phoneticPr fontId="4" type="noConversion"/>
  </si>
  <si>
    <t xml:space="preserve">    农业农村</t>
  </si>
  <si>
    <t xml:space="preserve">      科技转化与推广服务</t>
  </si>
  <si>
    <t xml:space="preserve">      病虫害控制</t>
  </si>
  <si>
    <t xml:space="preserve">      统计监测与信息服务</t>
  </si>
  <si>
    <t xml:space="preserve">      农村社会事业</t>
  </si>
  <si>
    <t xml:space="preserve">      对高校毕业生到基层任职补助</t>
  </si>
  <si>
    <t xml:space="preserve">      其他农业农村支出</t>
  </si>
  <si>
    <t xml:space="preserve">    林业和草原</t>
  </si>
  <si>
    <t xml:space="preserve">      森林资源管理</t>
  </si>
  <si>
    <t xml:space="preserve">    水利</t>
  </si>
  <si>
    <t xml:space="preserve">      水资源节约管理与保护</t>
  </si>
  <si>
    <t xml:space="preserve">      抗旱</t>
  </si>
  <si>
    <t xml:space="preserve">      农村水利</t>
  </si>
  <si>
    <t xml:space="preserve">      农村人畜饮水</t>
  </si>
  <si>
    <t xml:space="preserve">    扶贫</t>
  </si>
  <si>
    <t xml:space="preserve">      生产发展</t>
  </si>
  <si>
    <t xml:space="preserve">      其他扶贫支出</t>
  </si>
  <si>
    <t xml:space="preserve">    农村综合改革</t>
  </si>
  <si>
    <t xml:space="preserve">      对村级一事一议的补助</t>
  </si>
  <si>
    <t xml:space="preserve">      对村集体经济组织的补助</t>
  </si>
  <si>
    <t xml:space="preserve">      其他农村综合改革支出</t>
  </si>
  <si>
    <t>交通运输支出</t>
    <phoneticPr fontId="4" type="noConversion"/>
  </si>
  <si>
    <t xml:space="preserve">    公路水路运输</t>
  </si>
  <si>
    <t xml:space="preserve">      公路建设</t>
  </si>
  <si>
    <t xml:space="preserve">      公路养护</t>
    <phoneticPr fontId="4" type="noConversion"/>
  </si>
  <si>
    <t>资源勘探工业信息等支出</t>
    <phoneticPr fontId="4" type="noConversion"/>
  </si>
  <si>
    <t xml:space="preserve">    支持中小企业发展和管理支出</t>
  </si>
  <si>
    <t xml:space="preserve">      其他支持中小企业发展和管理支出</t>
  </si>
  <si>
    <t xml:space="preserve">    其他资源勘探工业信息等支出</t>
  </si>
  <si>
    <t xml:space="preserve">      技术改造支出</t>
  </si>
  <si>
    <t>援助其他地区支出</t>
    <phoneticPr fontId="4" type="noConversion"/>
  </si>
  <si>
    <t xml:space="preserve">    其他支出</t>
  </si>
  <si>
    <t>自然资源海洋气象等支出</t>
    <phoneticPr fontId="4" type="noConversion"/>
  </si>
  <si>
    <t xml:space="preserve">    自然资源事务</t>
  </si>
  <si>
    <t xml:space="preserve">      自然资源调查</t>
    <phoneticPr fontId="4" type="noConversion"/>
  </si>
  <si>
    <t xml:space="preserve">      国土整治</t>
    <phoneticPr fontId="4" type="noConversion"/>
  </si>
  <si>
    <t xml:space="preserve">      其他自然资源事务支出</t>
  </si>
  <si>
    <t>住房保障支出</t>
    <phoneticPr fontId="4" type="noConversion"/>
  </si>
  <si>
    <t xml:space="preserve">    保障性安居工程支出</t>
  </si>
  <si>
    <t xml:space="preserve">      农村危房改造</t>
  </si>
  <si>
    <t xml:space="preserve">    住房改革支出</t>
  </si>
  <si>
    <t xml:space="preserve">      住房公积金</t>
  </si>
  <si>
    <t>灾害防治及应急管理支出</t>
    <phoneticPr fontId="4" type="noConversion"/>
  </si>
  <si>
    <t xml:space="preserve">    应急管理事务</t>
  </si>
  <si>
    <t xml:space="preserve">      安全监管</t>
  </si>
  <si>
    <t xml:space="preserve">    消防事务</t>
  </si>
  <si>
    <t xml:space="preserve">    自然灾害防治</t>
  </si>
  <si>
    <t xml:space="preserve">      其他自然灾害防治支出</t>
  </si>
  <si>
    <t xml:space="preserve">    自然灾害救灾及恢复重建支出</t>
  </si>
  <si>
    <t xml:space="preserve">      中央自然灾害生活补助</t>
  </si>
  <si>
    <t xml:space="preserve">      自然灾害救灾补助</t>
  </si>
  <si>
    <t>预备费</t>
    <phoneticPr fontId="4" type="noConversion"/>
  </si>
  <si>
    <t>其他支出</t>
    <phoneticPr fontId="4" type="noConversion"/>
  </si>
  <si>
    <t xml:space="preserve">    年初预留</t>
  </si>
  <si>
    <t>债务付息支出</t>
    <phoneticPr fontId="4" type="noConversion"/>
  </si>
  <si>
    <t xml:space="preserve">      地方政府一般债券付息支出</t>
  </si>
  <si>
    <r>
      <rPr>
        <sz val="16"/>
        <rFont val="宋体"/>
        <family val="3"/>
        <charset val="134"/>
      </rPr>
      <t>区本级</t>
    </r>
    <r>
      <rPr>
        <sz val="16"/>
        <rFont val="Arial"/>
        <family val="2"/>
      </rPr>
      <t>2019</t>
    </r>
    <r>
      <rPr>
        <sz val="16"/>
        <rFont val="宋体"/>
        <family val="3"/>
        <charset val="134"/>
      </rPr>
      <t>年政府性基金预算收入执行情况表</t>
    </r>
    <phoneticPr fontId="4" type="noConversion"/>
  </si>
  <si>
    <t>科目编码</t>
    <phoneticPr fontId="4" type="noConversion"/>
  </si>
  <si>
    <t>科目名称</t>
  </si>
  <si>
    <t>10301</t>
  </si>
  <si>
    <t>政府性基金收入</t>
  </si>
  <si>
    <t>1030148</t>
  </si>
  <si>
    <t>国有土地使用权出让收入</t>
  </si>
  <si>
    <t>103014801</t>
  </si>
  <si>
    <t>土地出让价款收入</t>
  </si>
  <si>
    <t>1030156</t>
  </si>
  <si>
    <t>城市基础设施配套费收入</t>
  </si>
  <si>
    <r>
      <rPr>
        <sz val="20"/>
        <rFont val="宋体"/>
        <family val="3"/>
        <charset val="134"/>
      </rPr>
      <t>区本级</t>
    </r>
    <r>
      <rPr>
        <sz val="20"/>
        <rFont val="Arial"/>
        <family val="2"/>
      </rPr>
      <t>2019</t>
    </r>
    <r>
      <rPr>
        <sz val="20"/>
        <rFont val="宋体"/>
        <family val="3"/>
        <charset val="134"/>
      </rPr>
      <t>年政府性基金预算支出执行情况表</t>
    </r>
    <phoneticPr fontId="20" type="noConversion"/>
  </si>
  <si>
    <t>单位：万元</t>
  </si>
  <si>
    <t>科目编码</t>
  </si>
  <si>
    <t>金额</t>
  </si>
  <si>
    <t>一、政府性基金预算支出合计</t>
    <phoneticPr fontId="20" type="noConversion"/>
  </si>
  <si>
    <t xml:space="preserve">  城乡社区支出</t>
  </si>
  <si>
    <t xml:space="preserve">    国有土地使用权出让收入及对应专项债务收入安排的支出</t>
  </si>
  <si>
    <t xml:space="preserve">      土地开发支出</t>
    <phoneticPr fontId="20" type="noConversion"/>
  </si>
  <si>
    <t xml:space="preserve">      城市建设支出</t>
  </si>
  <si>
    <t xml:space="preserve">      农村基础设施建设支出</t>
    <phoneticPr fontId="20" type="noConversion"/>
  </si>
  <si>
    <t xml:space="preserve">      其他国有土地使用权出让收入安排的支出</t>
  </si>
  <si>
    <t xml:space="preserve">    城市基础设施配套费及对应专项债务收入安排的支出</t>
  </si>
  <si>
    <t xml:space="preserve">      城市公共设施</t>
  </si>
  <si>
    <t xml:space="preserve">      城市环境卫生</t>
  </si>
  <si>
    <t xml:space="preserve">      其他城市基础设施配套费安排的支出</t>
  </si>
  <si>
    <t xml:space="preserve">  债务付息支出</t>
  </si>
  <si>
    <t xml:space="preserve">    地方政府专项债务付息支出</t>
  </si>
  <si>
    <t xml:space="preserve">      国有土地使用权出让金债务付息支出</t>
  </si>
  <si>
    <t>二、转移性支出合计</t>
    <phoneticPr fontId="20" type="noConversion"/>
  </si>
  <si>
    <t>转移性支出</t>
    <phoneticPr fontId="20" type="noConversion"/>
  </si>
  <si>
    <t>调出资金</t>
    <phoneticPr fontId="20" type="noConversion"/>
  </si>
  <si>
    <t>政府性基金预算调出资金</t>
    <phoneticPr fontId="20" type="noConversion"/>
  </si>
  <si>
    <t>结转下年</t>
    <phoneticPr fontId="4" type="noConversion"/>
  </si>
  <si>
    <t>支出总计</t>
    <phoneticPr fontId="20" type="noConversion"/>
  </si>
</sst>
</file>

<file path=xl/styles.xml><?xml version="1.0" encoding="utf-8"?>
<styleSheet xmlns="http://schemas.openxmlformats.org/spreadsheetml/2006/main">
  <numFmts count="4">
    <numFmt numFmtId="176" formatCode="0.0"/>
    <numFmt numFmtId="177" formatCode="0_ "/>
    <numFmt numFmtId="178" formatCode="0.0_ "/>
    <numFmt numFmtId="179" formatCode="#,##0_ "/>
  </numFmts>
  <fonts count="24">
    <font>
      <sz val="12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2"/>
      <name val="黑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11"/>
      <name val="宋体"/>
      <family val="3"/>
      <charset val="134"/>
    </font>
    <font>
      <sz val="16"/>
      <name val="宋体"/>
      <family val="3"/>
      <charset val="134"/>
      <scheme val="major"/>
    </font>
    <font>
      <sz val="10"/>
      <name val="宋体"/>
      <family val="3"/>
      <charset val="134"/>
    </font>
    <font>
      <b/>
      <sz val="16"/>
      <name val="黑体"/>
      <family val="3"/>
      <charset val="134"/>
    </font>
    <font>
      <sz val="10"/>
      <name val="Arial"/>
      <family val="2"/>
    </font>
    <font>
      <sz val="16"/>
      <name val="Arial"/>
      <family val="2"/>
    </font>
    <font>
      <sz val="16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20"/>
      <name val="Arial"/>
      <family val="2"/>
    </font>
    <font>
      <sz val="2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2" fillId="0" borderId="0" applyFont="0" applyFill="0" applyBorder="0" applyAlignment="0" applyProtection="0">
      <alignment vertical="center"/>
    </xf>
    <xf numFmtId="0" fontId="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13" fillId="0" borderId="0"/>
    <xf numFmtId="0" fontId="13" fillId="0" borderId="0"/>
    <xf numFmtId="0" fontId="1" fillId="0" borderId="0">
      <alignment vertical="center"/>
    </xf>
  </cellStyleXfs>
  <cellXfs count="54">
    <xf numFmtId="0" fontId="0" fillId="0" borderId="0" xfId="0"/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distributed" vertical="center"/>
    </xf>
    <xf numFmtId="0" fontId="0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176" fontId="11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1" xfId="0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" fontId="6" fillId="2" borderId="1" xfId="0" applyNumberFormat="1" applyFont="1" applyFill="1" applyBorder="1" applyAlignment="1">
      <alignment vertical="center"/>
    </xf>
    <xf numFmtId="177" fontId="6" fillId="2" borderId="1" xfId="0" applyNumberFormat="1" applyFont="1" applyFill="1" applyBorder="1" applyAlignment="1" applyProtection="1">
      <alignment horizontal="left" vertical="center"/>
      <protection locked="0"/>
    </xf>
    <xf numFmtId="178" fontId="6" fillId="2" borderId="1" xfId="0" applyNumberFormat="1" applyFont="1" applyFill="1" applyBorder="1" applyAlignment="1" applyProtection="1">
      <alignment horizontal="left" vertical="center"/>
      <protection locked="0"/>
    </xf>
    <xf numFmtId="1" fontId="6" fillId="2" borderId="1" xfId="0" applyNumberFormat="1" applyFont="1" applyFill="1" applyBorder="1" applyAlignment="1" applyProtection="1">
      <alignment vertical="center"/>
      <protection locked="0"/>
    </xf>
    <xf numFmtId="0" fontId="7" fillId="2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right" vertical="center"/>
    </xf>
    <xf numFmtId="0" fontId="10" fillId="0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14" fillId="0" borderId="0" xfId="8" applyFont="1" applyAlignment="1">
      <alignment horizontal="center"/>
    </xf>
    <xf numFmtId="0" fontId="13" fillId="0" borderId="0" xfId="8"/>
    <xf numFmtId="0" fontId="11" fillId="0" borderId="2" xfId="8" applyFont="1" applyBorder="1" applyAlignment="1">
      <alignment horizontal="right"/>
    </xf>
    <xf numFmtId="0" fontId="16" fillId="0" borderId="1" xfId="8" applyFont="1" applyBorder="1" applyAlignment="1">
      <alignment horizontal="center" vertical="center"/>
    </xf>
    <xf numFmtId="0" fontId="16" fillId="0" borderId="1" xfId="8" applyFont="1" applyBorder="1" applyAlignment="1">
      <alignment horizontal="right" vertical="center"/>
    </xf>
    <xf numFmtId="0" fontId="17" fillId="0" borderId="3" xfId="8" applyFont="1" applyBorder="1" applyAlignment="1">
      <alignment horizontal="left" vertical="center"/>
    </xf>
    <xf numFmtId="0" fontId="17" fillId="0" borderId="4" xfId="8" applyFont="1" applyBorder="1" applyAlignment="1">
      <alignment horizontal="left" vertical="center"/>
    </xf>
    <xf numFmtId="179" fontId="17" fillId="0" borderId="5" xfId="8" applyNumberFormat="1" applyFont="1" applyBorder="1" applyAlignment="1">
      <alignment horizontal="right" vertical="center"/>
    </xf>
    <xf numFmtId="0" fontId="18" fillId="0" borderId="0" xfId="9" applyFont="1" applyAlignment="1">
      <alignment horizontal="center"/>
    </xf>
    <xf numFmtId="0" fontId="1" fillId="0" borderId="0" xfId="10">
      <alignment vertical="center"/>
    </xf>
    <xf numFmtId="0" fontId="11" fillId="0" borderId="6" xfId="9" applyFont="1" applyBorder="1" applyAlignment="1">
      <alignment horizontal="right"/>
    </xf>
    <xf numFmtId="0" fontId="11" fillId="0" borderId="1" xfId="9" applyFont="1" applyFill="1" applyBorder="1" applyAlignment="1">
      <alignment horizontal="left" vertical="center"/>
    </xf>
    <xf numFmtId="0" fontId="11" fillId="0" borderId="1" xfId="9" applyFont="1" applyFill="1" applyBorder="1" applyAlignment="1">
      <alignment horizontal="center" vertical="center"/>
    </xf>
    <xf numFmtId="0" fontId="1" fillId="0" borderId="0" xfId="10" applyFill="1">
      <alignment vertical="center"/>
    </xf>
    <xf numFmtId="0" fontId="11" fillId="0" borderId="1" xfId="9" applyNumberFormat="1" applyFont="1" applyFill="1" applyBorder="1" applyAlignment="1" applyProtection="1">
      <alignment horizontal="left" vertical="center"/>
    </xf>
    <xf numFmtId="0" fontId="21" fillId="0" borderId="1" xfId="9" applyNumberFormat="1" applyFont="1" applyFill="1" applyBorder="1" applyAlignment="1" applyProtection="1">
      <alignment horizontal="left" vertical="center"/>
    </xf>
    <xf numFmtId="179" fontId="11" fillId="0" borderId="1" xfId="9" applyNumberFormat="1" applyFont="1" applyFill="1" applyBorder="1" applyAlignment="1" applyProtection="1">
      <alignment horizontal="right" vertical="center"/>
    </xf>
    <xf numFmtId="179" fontId="22" fillId="0" borderId="1" xfId="9" applyNumberFormat="1" applyFont="1" applyFill="1" applyBorder="1" applyAlignment="1" applyProtection="1">
      <alignment horizontal="right" vertical="center"/>
    </xf>
    <xf numFmtId="0" fontId="1" fillId="0" borderId="1" xfId="10" applyBorder="1">
      <alignment vertical="center"/>
    </xf>
    <xf numFmtId="0" fontId="1" fillId="0" borderId="1" xfId="10" applyFont="1" applyBorder="1">
      <alignment vertical="center"/>
    </xf>
    <xf numFmtId="0" fontId="23" fillId="0" borderId="1" xfId="10" applyFont="1" applyBorder="1" applyAlignment="1">
      <alignment horizontal="center" vertical="center"/>
    </xf>
    <xf numFmtId="179" fontId="1" fillId="0" borderId="1" xfId="10" applyNumberFormat="1" applyBorder="1">
      <alignment vertical="center"/>
    </xf>
  </cellXfs>
  <cellStyles count="11">
    <cellStyle name="百分比 2" xfId="1"/>
    <cellStyle name="常规" xfId="0" builtinId="0"/>
    <cellStyle name="常规 10" xfId="2"/>
    <cellStyle name="常规 2" xfId="3"/>
    <cellStyle name="常规 2 2" xfId="4"/>
    <cellStyle name="常规 2 3" xfId="9"/>
    <cellStyle name="常规 3" xfId="5"/>
    <cellStyle name="常规 3 2" xfId="6"/>
    <cellStyle name="常规 3 3" xfId="10"/>
    <cellStyle name="常规 4" xfId="7"/>
    <cellStyle name="常规 5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1"/>
  <sheetViews>
    <sheetView showGridLines="0" showZeros="0" zoomScale="93" zoomScaleNormal="93" workbookViewId="0">
      <pane ySplit="4" topLeftCell="A5" activePane="bottomLeft" state="frozen"/>
      <selection pane="bottomLeft" activeCell="C23" sqref="C23"/>
    </sheetView>
  </sheetViews>
  <sheetFormatPr defaultColWidth="9" defaultRowHeight="15.6"/>
  <cols>
    <col min="1" max="1" width="15.69921875" style="2" customWidth="1"/>
    <col min="2" max="2" width="28.19921875" style="2" customWidth="1"/>
    <col min="3" max="3" width="42.69921875" style="2" customWidth="1"/>
    <col min="4" max="16384" width="9" style="2"/>
  </cols>
  <sheetData>
    <row r="1" spans="1:3" ht="18" customHeight="1">
      <c r="B1" s="1"/>
    </row>
    <row r="2" spans="1:3" s="1" customFormat="1" ht="20.399999999999999">
      <c r="A2" s="28" t="s">
        <v>21</v>
      </c>
      <c r="B2" s="28"/>
      <c r="C2" s="28"/>
    </row>
    <row r="3" spans="1:3" ht="20.25" customHeight="1">
      <c r="A3" s="27" t="s">
        <v>27</v>
      </c>
      <c r="B3" s="27"/>
      <c r="C3" s="27"/>
    </row>
    <row r="4" spans="1:3" ht="26.1" customHeight="1">
      <c r="A4" s="10" t="s">
        <v>23</v>
      </c>
      <c r="B4" s="10" t="s">
        <v>22</v>
      </c>
      <c r="C4" s="3" t="s">
        <v>24</v>
      </c>
    </row>
    <row r="5" spans="1:3" ht="26.1" customHeight="1">
      <c r="A5" s="11">
        <v>101</v>
      </c>
      <c r="B5" s="4" t="s">
        <v>0</v>
      </c>
      <c r="C5" s="4">
        <f>SUM(C6:C18)</f>
        <v>65653</v>
      </c>
    </row>
    <row r="6" spans="1:3" ht="26.1" customHeight="1">
      <c r="A6" s="11">
        <v>10101</v>
      </c>
      <c r="B6" s="4" t="s">
        <v>1</v>
      </c>
      <c r="C6" s="4">
        <v>26721</v>
      </c>
    </row>
    <row r="7" spans="1:3" ht="26.1" customHeight="1">
      <c r="A7" s="11">
        <v>10104</v>
      </c>
      <c r="B7" s="4" t="s">
        <v>2</v>
      </c>
      <c r="C7" s="4">
        <v>11444</v>
      </c>
    </row>
    <row r="8" spans="1:3" ht="26.1" customHeight="1">
      <c r="A8" s="11">
        <v>10106</v>
      </c>
      <c r="B8" s="4" t="s">
        <v>3</v>
      </c>
      <c r="C8" s="4">
        <v>2549</v>
      </c>
    </row>
    <row r="9" spans="1:3" ht="26.1" customHeight="1">
      <c r="A9" s="11">
        <v>10107</v>
      </c>
      <c r="B9" s="4" t="s">
        <v>4</v>
      </c>
      <c r="C9" s="4">
        <v>10</v>
      </c>
    </row>
    <row r="10" spans="1:3" ht="26.1" customHeight="1">
      <c r="A10" s="11">
        <v>10109</v>
      </c>
      <c r="B10" s="4" t="s">
        <v>5</v>
      </c>
      <c r="C10" s="4">
        <v>4007</v>
      </c>
    </row>
    <row r="11" spans="1:3" ht="26.1" customHeight="1">
      <c r="A11" s="11">
        <v>10110</v>
      </c>
      <c r="B11" s="4" t="s">
        <v>6</v>
      </c>
      <c r="C11" s="4">
        <v>3039</v>
      </c>
    </row>
    <row r="12" spans="1:3" ht="26.1" customHeight="1">
      <c r="A12" s="11">
        <v>10111</v>
      </c>
      <c r="B12" s="4" t="s">
        <v>7</v>
      </c>
      <c r="C12" s="4">
        <v>1027</v>
      </c>
    </row>
    <row r="13" spans="1:3" ht="26.1" customHeight="1">
      <c r="A13" s="11">
        <v>10112</v>
      </c>
      <c r="B13" s="4" t="s">
        <v>8</v>
      </c>
      <c r="C13" s="4">
        <v>3534</v>
      </c>
    </row>
    <row r="14" spans="1:3" ht="26.1" customHeight="1">
      <c r="A14" s="11">
        <v>10113</v>
      </c>
      <c r="B14" s="4" t="s">
        <v>9</v>
      </c>
      <c r="C14" s="4">
        <v>8437</v>
      </c>
    </row>
    <row r="15" spans="1:3" ht="26.1" customHeight="1">
      <c r="A15" s="11">
        <v>10114</v>
      </c>
      <c r="B15" s="4" t="s">
        <v>10</v>
      </c>
      <c r="C15" s="4">
        <v>14</v>
      </c>
    </row>
    <row r="16" spans="1:3" ht="26.1" customHeight="1">
      <c r="A16" s="11">
        <v>10118</v>
      </c>
      <c r="B16" s="4" t="s">
        <v>11</v>
      </c>
      <c r="C16" s="4">
        <v>3762</v>
      </c>
    </row>
    <row r="17" spans="1:3" ht="26.1" customHeight="1">
      <c r="A17" s="11">
        <v>10119</v>
      </c>
      <c r="B17" s="4" t="s">
        <v>12</v>
      </c>
      <c r="C17" s="4">
        <v>949</v>
      </c>
    </row>
    <row r="18" spans="1:3" ht="26.1" customHeight="1">
      <c r="A18" s="11">
        <v>10121</v>
      </c>
      <c r="B18" s="4" t="s">
        <v>13</v>
      </c>
      <c r="C18" s="4">
        <v>160</v>
      </c>
    </row>
    <row r="19" spans="1:3" ht="26.1" customHeight="1">
      <c r="A19" s="11">
        <v>103</v>
      </c>
      <c r="B19" s="4" t="s">
        <v>14</v>
      </c>
      <c r="C19" s="4">
        <f>SUM(C20:C23)</f>
        <v>8224</v>
      </c>
    </row>
    <row r="20" spans="1:3" ht="26.1" customHeight="1">
      <c r="A20" s="11">
        <v>10302</v>
      </c>
      <c r="B20" s="4" t="s">
        <v>15</v>
      </c>
      <c r="C20" s="4">
        <v>2303</v>
      </c>
    </row>
    <row r="21" spans="1:3" ht="26.1" customHeight="1">
      <c r="A21" s="11">
        <v>10304</v>
      </c>
      <c r="B21" s="4" t="s">
        <v>16</v>
      </c>
      <c r="C21" s="4">
        <v>3075</v>
      </c>
    </row>
    <row r="22" spans="1:3" ht="26.1" customHeight="1">
      <c r="A22" s="11">
        <v>10305</v>
      </c>
      <c r="B22" s="4" t="s">
        <v>17</v>
      </c>
      <c r="C22" s="4">
        <v>1869</v>
      </c>
    </row>
    <row r="23" spans="1:3" ht="26.1" customHeight="1">
      <c r="A23" s="11">
        <v>10307</v>
      </c>
      <c r="B23" s="4" t="s">
        <v>18</v>
      </c>
      <c r="C23" s="4">
        <v>977</v>
      </c>
    </row>
    <row r="24" spans="1:3" s="6" customFormat="1" ht="26.1" customHeight="1">
      <c r="A24" s="9"/>
      <c r="B24" s="12" t="s">
        <v>25</v>
      </c>
      <c r="C24" s="5">
        <v>91.1</v>
      </c>
    </row>
    <row r="25" spans="1:3" ht="26.1" customHeight="1">
      <c r="A25" s="8"/>
      <c r="B25" s="12" t="s">
        <v>26</v>
      </c>
      <c r="C25" s="4">
        <v>8.9</v>
      </c>
    </row>
    <row r="26" spans="1:3" ht="26.1" customHeight="1">
      <c r="A26" s="8"/>
      <c r="B26" s="7" t="s">
        <v>20</v>
      </c>
      <c r="C26" s="4">
        <f>C5+C19</f>
        <v>73877</v>
      </c>
    </row>
    <row r="27" spans="1:3" ht="18.75" customHeight="1">
      <c r="B27" s="26" t="s">
        <v>19</v>
      </c>
      <c r="C27" s="26"/>
    </row>
    <row r="28" spans="1:3" ht="20.100000000000001" customHeight="1"/>
    <row r="29" spans="1:3" ht="20.100000000000001" customHeight="1"/>
    <row r="30" spans="1:3" ht="20.100000000000001" customHeight="1"/>
    <row r="31" spans="1:3" ht="20.100000000000001" customHeight="1"/>
  </sheetData>
  <mergeCells count="3">
    <mergeCell ref="B27:C27"/>
    <mergeCell ref="A3:C3"/>
    <mergeCell ref="A2:C2"/>
  </mergeCells>
  <phoneticPr fontId="4" type="noConversion"/>
  <printOptions horizontalCentered="1"/>
  <pageMargins left="0.47244094488188981" right="0.47244094488188981" top="0.19685039370078741" bottom="7.874015748031496E-2" header="0" footer="0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04"/>
  <sheetViews>
    <sheetView topLeftCell="A10" zoomScale="90" zoomScaleNormal="90" workbookViewId="0">
      <selection activeCell="F6" sqref="F6"/>
    </sheetView>
  </sheetViews>
  <sheetFormatPr defaultColWidth="9" defaultRowHeight="15.6"/>
  <cols>
    <col min="1" max="1" width="14.3984375" style="13" customWidth="1"/>
    <col min="2" max="2" width="41.69921875" style="13" customWidth="1"/>
    <col min="3" max="3" width="16.3984375" style="13" customWidth="1"/>
    <col min="4" max="4" width="15.19921875" style="13" customWidth="1"/>
    <col min="5" max="5" width="11.8984375" style="13" customWidth="1"/>
    <col min="6" max="6" width="16.19921875" style="13" customWidth="1"/>
    <col min="7" max="16384" width="9" style="13"/>
  </cols>
  <sheetData>
    <row r="1" spans="1:3">
      <c r="B1" s="14"/>
      <c r="C1" s="15"/>
    </row>
    <row r="2" spans="1:3" ht="20.399999999999999">
      <c r="A2" s="29" t="s">
        <v>28</v>
      </c>
      <c r="B2" s="29"/>
      <c r="C2" s="29"/>
    </row>
    <row r="3" spans="1:3" ht="33.75" customHeight="1">
      <c r="A3" s="30" t="s">
        <v>29</v>
      </c>
      <c r="B3" s="31"/>
      <c r="C3" s="31"/>
    </row>
    <row r="4" spans="1:3" ht="45" customHeight="1">
      <c r="A4" s="16" t="s">
        <v>30</v>
      </c>
      <c r="B4" s="17" t="s">
        <v>31</v>
      </c>
      <c r="C4" s="18" t="s">
        <v>24</v>
      </c>
    </row>
    <row r="5" spans="1:3" ht="45" customHeight="1">
      <c r="A5" s="16"/>
      <c r="B5" s="17" t="s">
        <v>32</v>
      </c>
      <c r="C5" s="18">
        <v>53377</v>
      </c>
    </row>
    <row r="6" spans="1:3" ht="26.1" customHeight="1">
      <c r="A6" s="19">
        <v>201</v>
      </c>
      <c r="B6" s="20" t="s">
        <v>33</v>
      </c>
      <c r="C6" s="21">
        <f>C7+C10+C13+C18+C20+C22+C24+C26+C28+C30+C32+C34</f>
        <v>7954.19</v>
      </c>
    </row>
    <row r="7" spans="1:3" ht="26.1" customHeight="1">
      <c r="A7" s="19">
        <v>20103</v>
      </c>
      <c r="B7" s="22" t="s">
        <v>34</v>
      </c>
      <c r="C7" s="20">
        <v>5806</v>
      </c>
    </row>
    <row r="8" spans="1:3" ht="26.1" customHeight="1">
      <c r="A8" s="19">
        <v>2010301</v>
      </c>
      <c r="B8" s="22" t="s">
        <v>35</v>
      </c>
      <c r="C8" s="20">
        <v>1135</v>
      </c>
    </row>
    <row r="9" spans="1:3" ht="26.1" customHeight="1">
      <c r="A9" s="19">
        <v>2010399</v>
      </c>
      <c r="B9" s="23" t="s">
        <v>36</v>
      </c>
      <c r="C9" s="20">
        <v>4641</v>
      </c>
    </row>
    <row r="10" spans="1:3" ht="26.1" customHeight="1">
      <c r="A10" s="19">
        <v>20105</v>
      </c>
      <c r="B10" s="23" t="s">
        <v>37</v>
      </c>
      <c r="C10" s="20">
        <v>30</v>
      </c>
    </row>
    <row r="11" spans="1:3" ht="26.1" customHeight="1">
      <c r="A11" s="19">
        <v>2010501</v>
      </c>
      <c r="B11" s="23" t="s">
        <v>35</v>
      </c>
      <c r="C11" s="20">
        <v>10</v>
      </c>
    </row>
    <row r="12" spans="1:3" ht="26.1" customHeight="1">
      <c r="A12" s="19">
        <v>2010507</v>
      </c>
      <c r="B12" s="23" t="s">
        <v>38</v>
      </c>
      <c r="C12" s="20">
        <v>20</v>
      </c>
    </row>
    <row r="13" spans="1:3" ht="26.1" customHeight="1">
      <c r="A13" s="19">
        <v>20106</v>
      </c>
      <c r="B13" s="22" t="s">
        <v>39</v>
      </c>
      <c r="C13" s="20">
        <v>429</v>
      </c>
    </row>
    <row r="14" spans="1:3" ht="26.1" customHeight="1">
      <c r="A14" s="19">
        <v>2010601</v>
      </c>
      <c r="B14" s="23" t="s">
        <v>35</v>
      </c>
      <c r="C14" s="20">
        <v>330</v>
      </c>
    </row>
    <row r="15" spans="1:3" ht="26.1" customHeight="1">
      <c r="A15" s="19">
        <v>2010605</v>
      </c>
      <c r="B15" s="20" t="s">
        <v>40</v>
      </c>
      <c r="C15" s="20">
        <v>80</v>
      </c>
    </row>
    <row r="16" spans="1:3" ht="26.1" customHeight="1">
      <c r="A16" s="19">
        <v>2010608</v>
      </c>
      <c r="B16" s="23" t="s">
        <v>41</v>
      </c>
      <c r="C16" s="20">
        <v>4</v>
      </c>
    </row>
    <row r="17" spans="1:3" ht="26.1" customHeight="1">
      <c r="A17" s="19">
        <v>2010699</v>
      </c>
      <c r="B17" s="23" t="s">
        <v>42</v>
      </c>
      <c r="C17" s="20">
        <v>15</v>
      </c>
    </row>
    <row r="18" spans="1:3" ht="26.1" customHeight="1">
      <c r="A18" s="19">
        <v>20107</v>
      </c>
      <c r="B18" s="22" t="s">
        <v>43</v>
      </c>
      <c r="C18" s="20">
        <v>1050</v>
      </c>
    </row>
    <row r="19" spans="1:3" ht="26.1" customHeight="1">
      <c r="A19" s="19">
        <v>2010701</v>
      </c>
      <c r="B19" s="22" t="s">
        <v>35</v>
      </c>
      <c r="C19" s="20">
        <v>1050</v>
      </c>
    </row>
    <row r="20" spans="1:3" ht="26.1" customHeight="1">
      <c r="A20" s="19">
        <v>20108</v>
      </c>
      <c r="B20" s="23" t="s">
        <v>44</v>
      </c>
      <c r="C20" s="20">
        <v>100</v>
      </c>
    </row>
    <row r="21" spans="1:3" ht="26.1" customHeight="1">
      <c r="A21" s="19">
        <v>2010804</v>
      </c>
      <c r="B21" s="23" t="s">
        <v>45</v>
      </c>
      <c r="C21" s="20">
        <v>100</v>
      </c>
    </row>
    <row r="22" spans="1:3" ht="26.1" customHeight="1">
      <c r="A22" s="19">
        <v>20111</v>
      </c>
      <c r="B22" s="20" t="s">
        <v>46</v>
      </c>
      <c r="C22" s="20">
        <v>30</v>
      </c>
    </row>
    <row r="23" spans="1:3" ht="26.1" customHeight="1">
      <c r="A23" s="19">
        <v>2011199</v>
      </c>
      <c r="B23" s="22" t="s">
        <v>47</v>
      </c>
      <c r="C23" s="20">
        <v>30</v>
      </c>
    </row>
    <row r="24" spans="1:3" ht="26.1" customHeight="1">
      <c r="A24" s="19">
        <v>20113</v>
      </c>
      <c r="B24" s="20" t="s">
        <v>48</v>
      </c>
      <c r="C24" s="20">
        <v>245</v>
      </c>
    </row>
    <row r="25" spans="1:3" ht="26.1" customHeight="1">
      <c r="A25" s="19">
        <v>2011308</v>
      </c>
      <c r="B25" s="22" t="s">
        <v>49</v>
      </c>
      <c r="C25" s="20">
        <v>245</v>
      </c>
    </row>
    <row r="26" spans="1:3" ht="26.1" customHeight="1">
      <c r="A26" s="19">
        <v>20129</v>
      </c>
      <c r="B26" s="23" t="s">
        <v>50</v>
      </c>
      <c r="C26" s="20">
        <v>4.6100000000000003</v>
      </c>
    </row>
    <row r="27" spans="1:3" ht="26.1" customHeight="1">
      <c r="A27" s="19">
        <v>2012906</v>
      </c>
      <c r="B27" s="22" t="s">
        <v>51</v>
      </c>
      <c r="C27" s="20">
        <v>4.6100000000000003</v>
      </c>
    </row>
    <row r="28" spans="1:3" ht="26.1" customHeight="1">
      <c r="A28" s="19">
        <v>20132</v>
      </c>
      <c r="B28" s="23" t="s">
        <v>52</v>
      </c>
      <c r="C28" s="20">
        <v>171.8</v>
      </c>
    </row>
    <row r="29" spans="1:3" ht="26.1" customHeight="1">
      <c r="A29" s="19">
        <v>2013299</v>
      </c>
      <c r="B29" s="23" t="s">
        <v>53</v>
      </c>
      <c r="C29" s="20">
        <v>171.8</v>
      </c>
    </row>
    <row r="30" spans="1:3" ht="26.1" customHeight="1">
      <c r="A30" s="19">
        <v>20134</v>
      </c>
      <c r="B30" s="23" t="s">
        <v>54</v>
      </c>
      <c r="C30" s="20">
        <v>2</v>
      </c>
    </row>
    <row r="31" spans="1:3" ht="26.1" customHeight="1">
      <c r="A31" s="19">
        <v>2013404</v>
      </c>
      <c r="B31" s="22" t="s">
        <v>55</v>
      </c>
      <c r="C31" s="20">
        <v>2</v>
      </c>
    </row>
    <row r="32" spans="1:3" ht="26.1" customHeight="1">
      <c r="A32" s="19">
        <v>20138</v>
      </c>
      <c r="B32" s="22" t="s">
        <v>56</v>
      </c>
      <c r="C32" s="24">
        <v>75.78</v>
      </c>
    </row>
    <row r="33" spans="1:3" ht="26.1" customHeight="1">
      <c r="A33" s="19">
        <v>2013899</v>
      </c>
      <c r="B33" s="22" t="s">
        <v>57</v>
      </c>
      <c r="C33" s="20">
        <v>75.78</v>
      </c>
    </row>
    <row r="34" spans="1:3" ht="26.1" customHeight="1">
      <c r="A34" s="19">
        <v>20199</v>
      </c>
      <c r="B34" s="22" t="s">
        <v>58</v>
      </c>
      <c r="C34" s="20">
        <v>10</v>
      </c>
    </row>
    <row r="35" spans="1:3" ht="26.1" customHeight="1">
      <c r="A35" s="19">
        <v>2019999</v>
      </c>
      <c r="B35" s="23" t="s">
        <v>59</v>
      </c>
      <c r="C35" s="20">
        <v>10</v>
      </c>
    </row>
    <row r="36" spans="1:3" ht="26.1" customHeight="1">
      <c r="A36" s="19">
        <v>203</v>
      </c>
      <c r="B36" s="20" t="s">
        <v>60</v>
      </c>
      <c r="C36" s="20">
        <v>6</v>
      </c>
    </row>
    <row r="37" spans="1:3" ht="26.1" customHeight="1">
      <c r="A37" s="19">
        <v>2039901</v>
      </c>
      <c r="B37" s="23" t="s">
        <v>61</v>
      </c>
      <c r="C37" s="20">
        <v>6</v>
      </c>
    </row>
    <row r="38" spans="1:3" ht="26.1" customHeight="1">
      <c r="A38" s="19">
        <v>204</v>
      </c>
      <c r="B38" s="20" t="s">
        <v>62</v>
      </c>
      <c r="C38" s="20">
        <f>C39+C41</f>
        <v>535.36</v>
      </c>
    </row>
    <row r="39" spans="1:3" ht="26.1" customHeight="1">
      <c r="A39" s="19">
        <v>20402</v>
      </c>
      <c r="B39" s="23" t="s">
        <v>63</v>
      </c>
      <c r="C39" s="20">
        <v>501.14</v>
      </c>
    </row>
    <row r="40" spans="1:3" ht="26.1" customHeight="1">
      <c r="A40" s="19">
        <v>2040299</v>
      </c>
      <c r="B40" s="23" t="s">
        <v>64</v>
      </c>
      <c r="C40" s="20">
        <v>501.14</v>
      </c>
    </row>
    <row r="41" spans="1:3" ht="26.1" customHeight="1">
      <c r="A41" s="19">
        <v>20406</v>
      </c>
      <c r="B41" s="22" t="s">
        <v>65</v>
      </c>
      <c r="C41" s="20">
        <v>34.22</v>
      </c>
    </row>
    <row r="42" spans="1:3" ht="26.1" customHeight="1">
      <c r="A42" s="19">
        <v>2040699</v>
      </c>
      <c r="B42" s="22" t="s">
        <v>66</v>
      </c>
      <c r="C42" s="20">
        <v>34.22</v>
      </c>
    </row>
    <row r="43" spans="1:3" ht="26.1" customHeight="1">
      <c r="A43" s="19">
        <v>205</v>
      </c>
      <c r="B43" s="20" t="s">
        <v>67</v>
      </c>
      <c r="C43" s="20">
        <f>C44</f>
        <v>7968.73</v>
      </c>
    </row>
    <row r="44" spans="1:3" ht="26.1" customHeight="1">
      <c r="A44" s="19">
        <v>20502</v>
      </c>
      <c r="B44" s="22" t="s">
        <v>68</v>
      </c>
      <c r="C44" s="20">
        <v>7968.73</v>
      </c>
    </row>
    <row r="45" spans="1:3" ht="26.1" customHeight="1">
      <c r="A45" s="19">
        <v>2050201</v>
      </c>
      <c r="B45" s="22" t="s">
        <v>69</v>
      </c>
      <c r="C45" s="20">
        <v>284.73</v>
      </c>
    </row>
    <row r="46" spans="1:3" ht="26.1" customHeight="1">
      <c r="A46" s="19">
        <v>2050202</v>
      </c>
      <c r="B46" s="22" t="s">
        <v>70</v>
      </c>
      <c r="C46" s="20">
        <v>7566</v>
      </c>
    </row>
    <row r="47" spans="1:3" ht="26.1" customHeight="1">
      <c r="A47" s="19">
        <v>2050203</v>
      </c>
      <c r="B47" s="23" t="s">
        <v>71</v>
      </c>
      <c r="C47" s="20">
        <v>118</v>
      </c>
    </row>
    <row r="48" spans="1:3" ht="26.1" customHeight="1">
      <c r="A48" s="19">
        <v>206</v>
      </c>
      <c r="B48" s="20" t="s">
        <v>72</v>
      </c>
      <c r="C48" s="20">
        <f>C50:C50+C51</f>
        <v>877</v>
      </c>
    </row>
    <row r="49" spans="1:3" ht="26.1" customHeight="1">
      <c r="A49" s="19">
        <v>20601</v>
      </c>
      <c r="B49" s="23" t="s">
        <v>73</v>
      </c>
      <c r="C49" s="20">
        <v>460</v>
      </c>
    </row>
    <row r="50" spans="1:3" ht="26.1" customHeight="1">
      <c r="A50" s="19">
        <v>2060199</v>
      </c>
      <c r="B50" s="23" t="s">
        <v>74</v>
      </c>
      <c r="C50" s="20">
        <v>460</v>
      </c>
    </row>
    <row r="51" spans="1:3" ht="26.1" customHeight="1">
      <c r="A51" s="19">
        <v>20604</v>
      </c>
      <c r="B51" s="23" t="s">
        <v>75</v>
      </c>
      <c r="C51" s="20">
        <v>417</v>
      </c>
    </row>
    <row r="52" spans="1:3" ht="26.1" customHeight="1">
      <c r="A52" s="19">
        <v>2060404</v>
      </c>
      <c r="B52" s="22" t="s">
        <v>76</v>
      </c>
      <c r="C52" s="20">
        <v>417</v>
      </c>
    </row>
    <row r="53" spans="1:3" ht="26.1" customHeight="1">
      <c r="A53" s="19">
        <v>207</v>
      </c>
      <c r="B53" s="20" t="s">
        <v>77</v>
      </c>
      <c r="C53" s="20">
        <f>C54+C57+C59</f>
        <v>43.71</v>
      </c>
    </row>
    <row r="54" spans="1:3" ht="26.1" customHeight="1">
      <c r="A54" s="19">
        <v>20701</v>
      </c>
      <c r="B54" s="20" t="s">
        <v>78</v>
      </c>
      <c r="C54" s="20">
        <v>40</v>
      </c>
    </row>
    <row r="55" spans="1:3" ht="26.1" customHeight="1">
      <c r="A55" s="19">
        <v>2070108</v>
      </c>
      <c r="B55" s="20" t="s">
        <v>79</v>
      </c>
      <c r="C55" s="20">
        <v>25</v>
      </c>
    </row>
    <row r="56" spans="1:3" ht="26.1" customHeight="1">
      <c r="A56" s="19">
        <v>2070109</v>
      </c>
      <c r="B56" s="20" t="s">
        <v>80</v>
      </c>
      <c r="C56" s="20">
        <v>15</v>
      </c>
    </row>
    <row r="57" spans="1:3" ht="26.1" customHeight="1">
      <c r="A57" s="19">
        <v>20703</v>
      </c>
      <c r="B57" s="20" t="s">
        <v>81</v>
      </c>
      <c r="C57" s="20">
        <v>2</v>
      </c>
    </row>
    <row r="58" spans="1:3" ht="26.1" customHeight="1">
      <c r="A58" s="19">
        <v>2070308</v>
      </c>
      <c r="B58" s="20" t="s">
        <v>82</v>
      </c>
      <c r="C58" s="20">
        <v>2</v>
      </c>
    </row>
    <row r="59" spans="1:3" ht="26.1" customHeight="1">
      <c r="A59" s="19">
        <v>20706</v>
      </c>
      <c r="B59" s="20" t="s">
        <v>83</v>
      </c>
      <c r="C59" s="20">
        <v>1.71</v>
      </c>
    </row>
    <row r="60" spans="1:3" ht="26.1" customHeight="1">
      <c r="A60" s="19">
        <v>2070699</v>
      </c>
      <c r="B60" s="20" t="s">
        <v>84</v>
      </c>
      <c r="C60" s="20">
        <v>1.71</v>
      </c>
    </row>
    <row r="61" spans="1:3" ht="26.1" customHeight="1">
      <c r="A61" s="19">
        <v>208</v>
      </c>
      <c r="B61" s="20" t="s">
        <v>85</v>
      </c>
      <c r="C61" s="20">
        <f>C62+C66+C69+C73+C76+C81+C85+C91+C94+C97+C99+C102+C105</f>
        <v>8394.409999999998</v>
      </c>
    </row>
    <row r="62" spans="1:3" ht="26.1" customHeight="1">
      <c r="A62" s="19">
        <v>20801</v>
      </c>
      <c r="B62" s="20" t="s">
        <v>86</v>
      </c>
      <c r="C62" s="20">
        <v>142.94</v>
      </c>
    </row>
    <row r="63" spans="1:3" ht="26.1" customHeight="1">
      <c r="A63" s="19">
        <v>2080101</v>
      </c>
      <c r="B63" s="20" t="s">
        <v>35</v>
      </c>
      <c r="C63" s="20">
        <v>53.94</v>
      </c>
    </row>
    <row r="64" spans="1:3" ht="26.1" customHeight="1">
      <c r="A64" s="19">
        <v>2080107</v>
      </c>
      <c r="B64" s="20" t="s">
        <v>87</v>
      </c>
      <c r="C64" s="20">
        <v>56</v>
      </c>
    </row>
    <row r="65" spans="1:3" ht="26.1" customHeight="1">
      <c r="A65" s="19">
        <v>2080199</v>
      </c>
      <c r="B65" s="20" t="s">
        <v>88</v>
      </c>
      <c r="C65" s="20">
        <v>33</v>
      </c>
    </row>
    <row r="66" spans="1:3" ht="26.1" customHeight="1">
      <c r="A66" s="19">
        <v>20802</v>
      </c>
      <c r="B66" s="20" t="s">
        <v>89</v>
      </c>
      <c r="C66" s="20">
        <v>443.45</v>
      </c>
    </row>
    <row r="67" spans="1:3" ht="26.1" customHeight="1">
      <c r="A67" s="19">
        <v>2080208</v>
      </c>
      <c r="B67" s="20" t="s">
        <v>90</v>
      </c>
      <c r="C67" s="20">
        <v>431.45</v>
      </c>
    </row>
    <row r="68" spans="1:3" ht="26.1" customHeight="1">
      <c r="A68" s="19">
        <v>2080299</v>
      </c>
      <c r="B68" s="20" t="s">
        <v>91</v>
      </c>
      <c r="C68" s="20">
        <v>12</v>
      </c>
    </row>
    <row r="69" spans="1:3" ht="26.1" customHeight="1">
      <c r="A69" s="19">
        <v>20805</v>
      </c>
      <c r="B69" s="20" t="s">
        <v>92</v>
      </c>
      <c r="C69" s="20">
        <v>1550.41</v>
      </c>
    </row>
    <row r="70" spans="1:3" ht="26.1" customHeight="1">
      <c r="A70" s="19">
        <v>2080501</v>
      </c>
      <c r="B70" s="20" t="s">
        <v>93</v>
      </c>
      <c r="C70" s="20">
        <v>29</v>
      </c>
    </row>
    <row r="71" spans="1:3" ht="26.1" customHeight="1">
      <c r="A71" s="19">
        <v>2080505</v>
      </c>
      <c r="B71" s="20" t="s">
        <v>94</v>
      </c>
      <c r="C71" s="20">
        <v>1291.4100000000001</v>
      </c>
    </row>
    <row r="72" spans="1:3" ht="26.1" customHeight="1">
      <c r="A72" s="19">
        <v>2080507</v>
      </c>
      <c r="B72" s="20" t="s">
        <v>95</v>
      </c>
      <c r="C72" s="20">
        <v>230</v>
      </c>
    </row>
    <row r="73" spans="1:3" ht="26.1" customHeight="1">
      <c r="A73" s="19">
        <v>20807</v>
      </c>
      <c r="B73" s="20" t="s">
        <v>96</v>
      </c>
      <c r="C73" s="20">
        <v>41.62</v>
      </c>
    </row>
    <row r="74" spans="1:3" ht="26.1" customHeight="1">
      <c r="A74" s="19">
        <v>2080705</v>
      </c>
      <c r="B74" s="20" t="s">
        <v>97</v>
      </c>
      <c r="C74" s="20">
        <v>36.619999999999997</v>
      </c>
    </row>
    <row r="75" spans="1:3" ht="26.1" customHeight="1">
      <c r="A75" s="19">
        <v>2080799</v>
      </c>
      <c r="B75" s="20" t="s">
        <v>98</v>
      </c>
      <c r="C75" s="20">
        <v>5</v>
      </c>
    </row>
    <row r="76" spans="1:3" ht="26.1" customHeight="1">
      <c r="A76" s="19">
        <v>20808</v>
      </c>
      <c r="B76" s="20" t="s">
        <v>99</v>
      </c>
      <c r="C76" s="20">
        <v>1048.58</v>
      </c>
    </row>
    <row r="77" spans="1:3" ht="26.1" customHeight="1">
      <c r="A77" s="19">
        <v>2080801</v>
      </c>
      <c r="B77" s="20" t="s">
        <v>100</v>
      </c>
      <c r="C77" s="20">
        <v>17.440000000000001</v>
      </c>
    </row>
    <row r="78" spans="1:3" ht="26.1" customHeight="1">
      <c r="A78" s="19">
        <v>2080802</v>
      </c>
      <c r="B78" s="20" t="s">
        <v>101</v>
      </c>
      <c r="C78" s="20">
        <v>803.54</v>
      </c>
    </row>
    <row r="79" spans="1:3" ht="26.1" customHeight="1">
      <c r="A79" s="19">
        <v>2080805</v>
      </c>
      <c r="B79" s="20" t="s">
        <v>102</v>
      </c>
      <c r="C79" s="20">
        <v>197.6</v>
      </c>
    </row>
    <row r="80" spans="1:3" ht="26.1" customHeight="1">
      <c r="A80" s="19">
        <v>2080899</v>
      </c>
      <c r="B80" s="20" t="s">
        <v>103</v>
      </c>
      <c r="C80" s="20">
        <v>30</v>
      </c>
    </row>
    <row r="81" spans="1:3" ht="26.1" customHeight="1">
      <c r="A81" s="19">
        <v>20809</v>
      </c>
      <c r="B81" s="20" t="s">
        <v>104</v>
      </c>
      <c r="C81" s="25">
        <v>313.93</v>
      </c>
    </row>
    <row r="82" spans="1:3" ht="26.1" customHeight="1">
      <c r="A82" s="19">
        <v>2080901</v>
      </c>
      <c r="B82" s="20" t="s">
        <v>105</v>
      </c>
      <c r="C82" s="25">
        <v>269</v>
      </c>
    </row>
    <row r="83" spans="1:3" ht="26.1" customHeight="1">
      <c r="A83" s="19">
        <v>2080905</v>
      </c>
      <c r="B83" s="20" t="s">
        <v>106</v>
      </c>
      <c r="C83" s="20">
        <v>7.25</v>
      </c>
    </row>
    <row r="84" spans="1:3" ht="26.1" customHeight="1">
      <c r="A84" s="19">
        <v>2080999</v>
      </c>
      <c r="B84" s="20" t="s">
        <v>107</v>
      </c>
      <c r="C84" s="20">
        <v>37.68</v>
      </c>
    </row>
    <row r="85" spans="1:3" ht="26.1" customHeight="1">
      <c r="A85" s="19">
        <v>20810</v>
      </c>
      <c r="B85" s="20" t="s">
        <v>108</v>
      </c>
      <c r="C85" s="25">
        <v>173.46</v>
      </c>
    </row>
    <row r="86" spans="1:3" ht="26.1" customHeight="1">
      <c r="A86" s="19">
        <v>2081001</v>
      </c>
      <c r="B86" s="20" t="s">
        <v>109</v>
      </c>
      <c r="C86" s="25">
        <v>13.86</v>
      </c>
    </row>
    <row r="87" spans="1:3" ht="26.1" customHeight="1">
      <c r="A87" s="19">
        <v>2081002</v>
      </c>
      <c r="B87" s="20" t="s">
        <v>110</v>
      </c>
      <c r="C87" s="25">
        <v>31.2</v>
      </c>
    </row>
    <row r="88" spans="1:3" ht="26.1" customHeight="1">
      <c r="A88" s="19">
        <v>2081004</v>
      </c>
      <c r="B88" s="20" t="s">
        <v>111</v>
      </c>
      <c r="C88" s="20">
        <v>15</v>
      </c>
    </row>
    <row r="89" spans="1:3" ht="26.1" customHeight="1">
      <c r="A89" s="19">
        <v>2081005</v>
      </c>
      <c r="B89" s="20" t="s">
        <v>112</v>
      </c>
      <c r="C89" s="20">
        <v>82.4</v>
      </c>
    </row>
    <row r="90" spans="1:3" ht="26.1" customHeight="1">
      <c r="A90" s="19">
        <v>2081099</v>
      </c>
      <c r="B90" s="20" t="s">
        <v>113</v>
      </c>
      <c r="C90" s="20">
        <v>31</v>
      </c>
    </row>
    <row r="91" spans="1:3" ht="26.1" customHeight="1">
      <c r="A91" s="19">
        <v>20811</v>
      </c>
      <c r="B91" s="20" t="s">
        <v>114</v>
      </c>
      <c r="C91" s="20">
        <v>326</v>
      </c>
    </row>
    <row r="92" spans="1:3" ht="26.1" customHeight="1">
      <c r="A92" s="19">
        <v>2081104</v>
      </c>
      <c r="B92" s="20" t="s">
        <v>115</v>
      </c>
      <c r="C92" s="20">
        <v>45</v>
      </c>
    </row>
    <row r="93" spans="1:3" ht="26.1" customHeight="1">
      <c r="A93" s="19">
        <v>2081107</v>
      </c>
      <c r="B93" s="20" t="s">
        <v>116</v>
      </c>
      <c r="C93" s="20">
        <v>281</v>
      </c>
    </row>
    <row r="94" spans="1:3" ht="26.1" customHeight="1">
      <c r="A94" s="19">
        <v>20819</v>
      </c>
      <c r="B94" s="20" t="s">
        <v>117</v>
      </c>
      <c r="C94" s="20">
        <v>962</v>
      </c>
    </row>
    <row r="95" spans="1:3" ht="26.1" customHeight="1">
      <c r="A95" s="19">
        <v>2081901</v>
      </c>
      <c r="B95" s="20" t="s">
        <v>118</v>
      </c>
      <c r="C95" s="20">
        <v>492</v>
      </c>
    </row>
    <row r="96" spans="1:3" ht="26.1" customHeight="1">
      <c r="A96" s="19">
        <v>2081902</v>
      </c>
      <c r="B96" s="20" t="s">
        <v>119</v>
      </c>
      <c r="C96" s="20">
        <v>470</v>
      </c>
    </row>
    <row r="97" spans="1:3" ht="26.1" customHeight="1">
      <c r="A97" s="19">
        <v>20821</v>
      </c>
      <c r="B97" s="20" t="s">
        <v>120</v>
      </c>
      <c r="C97" s="20">
        <v>1708.24</v>
      </c>
    </row>
    <row r="98" spans="1:3" ht="26.1" customHeight="1">
      <c r="A98" s="19">
        <v>2082102</v>
      </c>
      <c r="B98" s="20" t="s">
        <v>121</v>
      </c>
      <c r="C98" s="20">
        <v>1708.24</v>
      </c>
    </row>
    <row r="99" spans="1:3" ht="26.1" customHeight="1">
      <c r="A99" s="19">
        <v>20826</v>
      </c>
      <c r="B99" s="20" t="s">
        <v>122</v>
      </c>
      <c r="C99" s="20">
        <v>1631.48</v>
      </c>
    </row>
    <row r="100" spans="1:3" ht="26.1" customHeight="1">
      <c r="A100" s="19">
        <v>2082601</v>
      </c>
      <c r="B100" s="20" t="s">
        <v>123</v>
      </c>
      <c r="C100" s="20">
        <v>440</v>
      </c>
    </row>
    <row r="101" spans="1:3" ht="26.1" customHeight="1">
      <c r="A101" s="19">
        <v>2082602</v>
      </c>
      <c r="B101" s="20" t="s">
        <v>124</v>
      </c>
      <c r="C101" s="20">
        <v>1191.48</v>
      </c>
    </row>
    <row r="102" spans="1:3" ht="26.1" customHeight="1">
      <c r="A102" s="19">
        <v>20827</v>
      </c>
      <c r="B102" s="20" t="s">
        <v>125</v>
      </c>
      <c r="C102" s="20">
        <v>2.2999999999999998</v>
      </c>
    </row>
    <row r="103" spans="1:3" ht="26.1" customHeight="1">
      <c r="A103" s="19">
        <v>2082799</v>
      </c>
      <c r="B103" s="20" t="s">
        <v>126</v>
      </c>
      <c r="C103" s="20">
        <v>2.2999999999999998</v>
      </c>
    </row>
    <row r="104" spans="1:3" ht="26.1" customHeight="1">
      <c r="A104" s="19">
        <v>20899</v>
      </c>
      <c r="B104" s="20" t="s">
        <v>127</v>
      </c>
      <c r="C104" s="20"/>
    </row>
    <row r="105" spans="1:3" ht="26.1" customHeight="1">
      <c r="A105" s="19">
        <v>2089901</v>
      </c>
      <c r="B105" s="20" t="s">
        <v>128</v>
      </c>
      <c r="C105" s="20">
        <v>50</v>
      </c>
    </row>
    <row r="106" spans="1:3" ht="26.1" customHeight="1">
      <c r="A106" s="19">
        <v>210</v>
      </c>
      <c r="B106" s="20" t="s">
        <v>129</v>
      </c>
      <c r="C106" s="20">
        <f>C107+C110+C113+C116+C119+C122+C124+C126+C128</f>
        <v>3656.2799999999997</v>
      </c>
    </row>
    <row r="107" spans="1:3" ht="26.1" customHeight="1">
      <c r="A107" s="19">
        <v>21003</v>
      </c>
      <c r="B107" s="20" t="s">
        <v>130</v>
      </c>
      <c r="C107" s="25">
        <v>612.42999999999995</v>
      </c>
    </row>
    <row r="108" spans="1:3" ht="26.1" customHeight="1">
      <c r="A108" s="19">
        <v>2100302</v>
      </c>
      <c r="B108" s="20" t="s">
        <v>131</v>
      </c>
      <c r="C108" s="25">
        <v>417.8</v>
      </c>
    </row>
    <row r="109" spans="1:3" ht="26.1" customHeight="1">
      <c r="A109" s="19">
        <v>2100399</v>
      </c>
      <c r="B109" s="20" t="s">
        <v>132</v>
      </c>
      <c r="C109" s="25">
        <v>194.63</v>
      </c>
    </row>
    <row r="110" spans="1:3" ht="26.1" customHeight="1">
      <c r="A110" s="19">
        <v>21004</v>
      </c>
      <c r="B110" s="20" t="s">
        <v>133</v>
      </c>
      <c r="C110" s="25">
        <v>421.55</v>
      </c>
    </row>
    <row r="111" spans="1:3" ht="26.1" customHeight="1">
      <c r="A111" s="19">
        <v>2100401</v>
      </c>
      <c r="B111" s="20" t="s">
        <v>134</v>
      </c>
      <c r="C111" s="25">
        <v>42.41</v>
      </c>
    </row>
    <row r="112" spans="1:3" ht="26.1" customHeight="1">
      <c r="A112" s="19">
        <v>2100408</v>
      </c>
      <c r="B112" s="20" t="s">
        <v>135</v>
      </c>
      <c r="C112" s="20">
        <v>379.14</v>
      </c>
    </row>
    <row r="113" spans="1:3" ht="26.1" customHeight="1">
      <c r="A113" s="19">
        <v>21007</v>
      </c>
      <c r="B113" s="20" t="s">
        <v>136</v>
      </c>
      <c r="C113" s="20">
        <v>303.42</v>
      </c>
    </row>
    <row r="114" spans="1:3" ht="26.1" customHeight="1">
      <c r="A114" s="19">
        <v>2100717</v>
      </c>
      <c r="B114" s="20" t="s">
        <v>137</v>
      </c>
      <c r="C114" s="20">
        <v>45</v>
      </c>
    </row>
    <row r="115" spans="1:3" ht="26.1" customHeight="1">
      <c r="A115" s="19">
        <v>2100799</v>
      </c>
      <c r="B115" s="20" t="s">
        <v>138</v>
      </c>
      <c r="C115" s="20">
        <v>258.42</v>
      </c>
    </row>
    <row r="116" spans="1:3" ht="26.1" customHeight="1">
      <c r="A116" s="19">
        <v>21011</v>
      </c>
      <c r="B116" s="20" t="s">
        <v>139</v>
      </c>
      <c r="C116" s="20">
        <v>665.79</v>
      </c>
    </row>
    <row r="117" spans="1:3" ht="26.1" customHeight="1">
      <c r="A117" s="19">
        <v>2101101</v>
      </c>
      <c r="B117" s="20" t="s">
        <v>140</v>
      </c>
      <c r="C117" s="20">
        <v>54.27</v>
      </c>
    </row>
    <row r="118" spans="1:3" ht="26.1" customHeight="1">
      <c r="A118" s="19">
        <v>2101102</v>
      </c>
      <c r="B118" s="20" t="s">
        <v>141</v>
      </c>
      <c r="C118" s="20">
        <v>611.52</v>
      </c>
    </row>
    <row r="119" spans="1:3" ht="26.1" customHeight="1">
      <c r="A119" s="19">
        <v>21012</v>
      </c>
      <c r="B119" s="20" t="s">
        <v>142</v>
      </c>
      <c r="C119" s="20">
        <v>1414.85</v>
      </c>
    </row>
    <row r="120" spans="1:3" ht="26.1" customHeight="1">
      <c r="A120" s="19">
        <v>2101202</v>
      </c>
      <c r="B120" s="20" t="s">
        <v>143</v>
      </c>
      <c r="C120" s="20">
        <v>1353</v>
      </c>
    </row>
    <row r="121" spans="1:3" ht="26.1" customHeight="1">
      <c r="A121" s="19">
        <v>2101299</v>
      </c>
      <c r="B121" s="20" t="s">
        <v>144</v>
      </c>
      <c r="C121" s="20">
        <v>61.85</v>
      </c>
    </row>
    <row r="122" spans="1:3" ht="26.1" customHeight="1">
      <c r="A122" s="19">
        <v>21013</v>
      </c>
      <c r="B122" s="20" t="s">
        <v>145</v>
      </c>
      <c r="C122" s="20">
        <v>176</v>
      </c>
    </row>
    <row r="123" spans="1:3" ht="26.1" customHeight="1">
      <c r="A123" s="19">
        <v>2101301</v>
      </c>
      <c r="B123" s="20" t="s">
        <v>146</v>
      </c>
      <c r="C123" s="20">
        <v>176</v>
      </c>
    </row>
    <row r="124" spans="1:3" ht="26.1" customHeight="1">
      <c r="A124" s="19">
        <v>21014</v>
      </c>
      <c r="B124" s="20" t="s">
        <v>147</v>
      </c>
      <c r="C124" s="20">
        <v>11</v>
      </c>
    </row>
    <row r="125" spans="1:3" ht="26.1" customHeight="1">
      <c r="A125" s="19">
        <v>2101401</v>
      </c>
      <c r="B125" s="20" t="s">
        <v>148</v>
      </c>
      <c r="C125" s="20">
        <v>11</v>
      </c>
    </row>
    <row r="126" spans="1:3" ht="26.1" customHeight="1">
      <c r="A126" s="19">
        <v>21015</v>
      </c>
      <c r="B126" s="20" t="s">
        <v>149</v>
      </c>
      <c r="C126" s="20">
        <v>21.24</v>
      </c>
    </row>
    <row r="127" spans="1:3" ht="26.1" customHeight="1">
      <c r="A127" s="19">
        <v>2101599</v>
      </c>
      <c r="B127" s="20" t="s">
        <v>150</v>
      </c>
      <c r="C127" s="20">
        <v>21.24</v>
      </c>
    </row>
    <row r="128" spans="1:3" ht="26.1" customHeight="1">
      <c r="A128" s="19">
        <v>21099</v>
      </c>
      <c r="B128" s="20" t="s">
        <v>151</v>
      </c>
      <c r="C128" s="20">
        <v>30</v>
      </c>
    </row>
    <row r="129" spans="1:3" ht="26.1" customHeight="1">
      <c r="A129" s="19">
        <v>2109901</v>
      </c>
      <c r="B129" s="20" t="s">
        <v>152</v>
      </c>
      <c r="C129" s="20">
        <v>30</v>
      </c>
    </row>
    <row r="130" spans="1:3" ht="26.1" customHeight="1">
      <c r="A130" s="19">
        <v>211</v>
      </c>
      <c r="B130" s="20" t="s">
        <v>153</v>
      </c>
      <c r="C130" s="20">
        <f>C131+C133+C135</f>
        <v>3485.9</v>
      </c>
    </row>
    <row r="131" spans="1:3" ht="26.1" customHeight="1">
      <c r="A131" s="19">
        <v>21101</v>
      </c>
      <c r="B131" s="20" t="s">
        <v>154</v>
      </c>
      <c r="C131" s="20">
        <v>225.9</v>
      </c>
    </row>
    <row r="132" spans="1:3" ht="26.1" customHeight="1">
      <c r="A132" s="19">
        <v>2110199</v>
      </c>
      <c r="B132" s="20" t="s">
        <v>155</v>
      </c>
      <c r="C132" s="20">
        <v>225.9</v>
      </c>
    </row>
    <row r="133" spans="1:3" ht="26.1" customHeight="1">
      <c r="A133" s="19">
        <v>21103</v>
      </c>
      <c r="B133" s="20" t="s">
        <v>156</v>
      </c>
      <c r="C133" s="25">
        <v>3200</v>
      </c>
    </row>
    <row r="134" spans="1:3" ht="26.1" customHeight="1">
      <c r="A134" s="19">
        <v>2110302</v>
      </c>
      <c r="B134" s="20" t="s">
        <v>157</v>
      </c>
      <c r="C134" s="25">
        <v>3200</v>
      </c>
    </row>
    <row r="135" spans="1:3" ht="26.1" customHeight="1">
      <c r="A135" s="19">
        <v>21104</v>
      </c>
      <c r="B135" s="20" t="s">
        <v>158</v>
      </c>
      <c r="C135" s="25">
        <v>60</v>
      </c>
    </row>
    <row r="136" spans="1:3" ht="26.1" customHeight="1">
      <c r="A136" s="19">
        <v>2110402</v>
      </c>
      <c r="B136" s="20" t="s">
        <v>159</v>
      </c>
      <c r="C136" s="25">
        <v>60</v>
      </c>
    </row>
    <row r="137" spans="1:3" ht="26.1" customHeight="1">
      <c r="A137" s="19">
        <v>212</v>
      </c>
      <c r="B137" s="20" t="s">
        <v>160</v>
      </c>
      <c r="C137" s="20">
        <f>C138+C141+C144+C145</f>
        <v>988.99</v>
      </c>
    </row>
    <row r="138" spans="1:3" ht="26.1" customHeight="1">
      <c r="A138" s="19">
        <v>21201</v>
      </c>
      <c r="B138" s="20" t="s">
        <v>161</v>
      </c>
      <c r="C138" s="20">
        <v>379.57</v>
      </c>
    </row>
    <row r="139" spans="1:3" ht="26.1" customHeight="1">
      <c r="A139" s="19">
        <v>2120101</v>
      </c>
      <c r="B139" s="20" t="s">
        <v>35</v>
      </c>
      <c r="C139" s="20">
        <v>131.52000000000001</v>
      </c>
    </row>
    <row r="140" spans="1:3" ht="26.1" customHeight="1">
      <c r="A140" s="19">
        <v>2120104</v>
      </c>
      <c r="B140" s="20" t="s">
        <v>162</v>
      </c>
      <c r="C140" s="20">
        <v>248.05</v>
      </c>
    </row>
    <row r="141" spans="1:3" ht="26.1" customHeight="1">
      <c r="A141" s="19">
        <v>21203</v>
      </c>
      <c r="B141" s="20" t="s">
        <v>163</v>
      </c>
      <c r="C141" s="20">
        <v>10</v>
      </c>
    </row>
    <row r="142" spans="1:3" ht="26.1" customHeight="1">
      <c r="A142" s="19">
        <v>2120399</v>
      </c>
      <c r="B142" s="20" t="s">
        <v>164</v>
      </c>
      <c r="C142" s="20">
        <v>10</v>
      </c>
    </row>
    <row r="143" spans="1:3" ht="26.1" customHeight="1">
      <c r="A143" s="19">
        <v>21205</v>
      </c>
      <c r="B143" s="20" t="s">
        <v>165</v>
      </c>
      <c r="C143" s="20">
        <v>554.41999999999996</v>
      </c>
    </row>
    <row r="144" spans="1:3" ht="26.1" customHeight="1">
      <c r="A144" s="19">
        <v>2120501</v>
      </c>
      <c r="B144" s="20" t="s">
        <v>166</v>
      </c>
      <c r="C144" s="20">
        <v>554.41999999999996</v>
      </c>
    </row>
    <row r="145" spans="1:3" ht="26.1" customHeight="1">
      <c r="A145" s="19">
        <v>2129901</v>
      </c>
      <c r="B145" s="20" t="s">
        <v>167</v>
      </c>
      <c r="C145" s="20">
        <v>45</v>
      </c>
    </row>
    <row r="146" spans="1:3" ht="26.1" customHeight="1">
      <c r="A146" s="19">
        <v>213</v>
      </c>
      <c r="B146" s="20" t="s">
        <v>168</v>
      </c>
      <c r="C146" s="20">
        <f>C147+C155+C157+C162+C165</f>
        <v>5158.0199999999995</v>
      </c>
    </row>
    <row r="147" spans="1:3" ht="26.1" customHeight="1">
      <c r="A147" s="19">
        <v>21301</v>
      </c>
      <c r="B147" s="20" t="s">
        <v>169</v>
      </c>
      <c r="C147" s="20">
        <v>706.54</v>
      </c>
    </row>
    <row r="148" spans="1:3" ht="26.1" customHeight="1">
      <c r="A148" s="19">
        <v>2130101</v>
      </c>
      <c r="B148" s="20" t="s">
        <v>35</v>
      </c>
      <c r="C148" s="20">
        <v>81.400000000000006</v>
      </c>
    </row>
    <row r="149" spans="1:3" ht="26.1" customHeight="1">
      <c r="A149" s="19">
        <v>2130106</v>
      </c>
      <c r="B149" s="20" t="s">
        <v>170</v>
      </c>
      <c r="C149" s="20">
        <v>200</v>
      </c>
    </row>
    <row r="150" spans="1:3" ht="26.1" customHeight="1">
      <c r="A150" s="19">
        <v>2130108</v>
      </c>
      <c r="B150" s="20" t="s">
        <v>171</v>
      </c>
      <c r="C150" s="20">
        <v>183.2</v>
      </c>
    </row>
    <row r="151" spans="1:3" ht="26.1" customHeight="1">
      <c r="A151" s="19">
        <v>2130111</v>
      </c>
      <c r="B151" s="20" t="s">
        <v>172</v>
      </c>
      <c r="C151" s="20">
        <v>4</v>
      </c>
    </row>
    <row r="152" spans="1:3" ht="26.1" customHeight="1">
      <c r="A152" s="19">
        <v>2130126</v>
      </c>
      <c r="B152" s="20" t="s">
        <v>173</v>
      </c>
      <c r="C152" s="20">
        <v>106</v>
      </c>
    </row>
    <row r="153" spans="1:3" ht="26.1" customHeight="1">
      <c r="A153" s="19">
        <v>2130152</v>
      </c>
      <c r="B153" s="20" t="s">
        <v>174</v>
      </c>
      <c r="C153" s="20">
        <v>38.47</v>
      </c>
    </row>
    <row r="154" spans="1:3" ht="26.1" customHeight="1">
      <c r="A154" s="19">
        <v>2130199</v>
      </c>
      <c r="B154" s="20" t="s">
        <v>175</v>
      </c>
      <c r="C154" s="20">
        <v>93.47</v>
      </c>
    </row>
    <row r="155" spans="1:3" ht="26.1" customHeight="1">
      <c r="A155" s="19">
        <v>21302</v>
      </c>
      <c r="B155" s="20" t="s">
        <v>176</v>
      </c>
      <c r="C155" s="20">
        <v>3</v>
      </c>
    </row>
    <row r="156" spans="1:3" ht="26.1" customHeight="1">
      <c r="A156" s="19">
        <v>2130207</v>
      </c>
      <c r="B156" s="20" t="s">
        <v>177</v>
      </c>
      <c r="C156" s="20">
        <v>3</v>
      </c>
    </row>
    <row r="157" spans="1:3" ht="26.1" customHeight="1">
      <c r="A157" s="19">
        <v>21303</v>
      </c>
      <c r="B157" s="20" t="s">
        <v>178</v>
      </c>
      <c r="C157" s="20">
        <v>1930</v>
      </c>
    </row>
    <row r="158" spans="1:3" ht="26.1" customHeight="1">
      <c r="A158" s="19">
        <v>2130311</v>
      </c>
      <c r="B158" s="20" t="s">
        <v>179</v>
      </c>
      <c r="C158" s="20">
        <v>800</v>
      </c>
    </row>
    <row r="159" spans="1:3" ht="26.1" customHeight="1">
      <c r="A159" s="19">
        <v>2130315</v>
      </c>
      <c r="B159" s="20" t="s">
        <v>180</v>
      </c>
      <c r="C159" s="20">
        <v>20</v>
      </c>
    </row>
    <row r="160" spans="1:3" ht="26.1" customHeight="1">
      <c r="A160" s="19">
        <v>2130316</v>
      </c>
      <c r="B160" s="20" t="s">
        <v>181</v>
      </c>
      <c r="C160" s="20">
        <v>110</v>
      </c>
    </row>
    <row r="161" spans="1:3" ht="26.1" customHeight="1">
      <c r="A161" s="19">
        <v>2130335</v>
      </c>
      <c r="B161" s="20" t="s">
        <v>182</v>
      </c>
      <c r="C161" s="20">
        <v>1000</v>
      </c>
    </row>
    <row r="162" spans="1:3" ht="26.1" customHeight="1">
      <c r="A162" s="19">
        <v>21305</v>
      </c>
      <c r="B162" s="20" t="s">
        <v>183</v>
      </c>
      <c r="C162" s="20">
        <v>1610.61</v>
      </c>
    </row>
    <row r="163" spans="1:3" ht="26.1" customHeight="1">
      <c r="A163" s="19">
        <v>2130505</v>
      </c>
      <c r="B163" s="20" t="s">
        <v>184</v>
      </c>
      <c r="C163" s="20">
        <v>28</v>
      </c>
    </row>
    <row r="164" spans="1:3" ht="26.1" customHeight="1">
      <c r="A164" s="19">
        <v>2130599</v>
      </c>
      <c r="B164" s="20" t="s">
        <v>185</v>
      </c>
      <c r="C164" s="20">
        <v>1582.61</v>
      </c>
    </row>
    <row r="165" spans="1:3" ht="26.1" customHeight="1">
      <c r="A165" s="19">
        <v>21307</v>
      </c>
      <c r="B165" s="20" t="s">
        <v>186</v>
      </c>
      <c r="C165" s="20">
        <v>907.87</v>
      </c>
    </row>
    <row r="166" spans="1:3" ht="26.1" customHeight="1">
      <c r="A166" s="19">
        <v>2130701</v>
      </c>
      <c r="B166" s="20" t="s">
        <v>187</v>
      </c>
      <c r="C166" s="20">
        <v>40</v>
      </c>
    </row>
    <row r="167" spans="1:3" ht="26.1" customHeight="1">
      <c r="A167" s="19">
        <v>2130706</v>
      </c>
      <c r="B167" s="20" t="s">
        <v>188</v>
      </c>
      <c r="C167" s="20">
        <v>249.39</v>
      </c>
    </row>
    <row r="168" spans="1:3" ht="26.1" customHeight="1">
      <c r="A168" s="19">
        <v>2130799</v>
      </c>
      <c r="B168" s="20" t="s">
        <v>189</v>
      </c>
      <c r="C168" s="20">
        <v>618.48</v>
      </c>
    </row>
    <row r="169" spans="1:3" ht="26.1" customHeight="1">
      <c r="A169" s="19">
        <v>214</v>
      </c>
      <c r="B169" s="4" t="s">
        <v>190</v>
      </c>
      <c r="C169" s="20">
        <v>190.99</v>
      </c>
    </row>
    <row r="170" spans="1:3" ht="26.1" customHeight="1">
      <c r="A170" s="19">
        <v>21401</v>
      </c>
      <c r="B170" s="20" t="s">
        <v>191</v>
      </c>
      <c r="C170" s="20">
        <v>190.99</v>
      </c>
    </row>
    <row r="171" spans="1:3" ht="26.1" customHeight="1">
      <c r="A171" s="19">
        <v>2140104</v>
      </c>
      <c r="B171" s="20" t="s">
        <v>192</v>
      </c>
      <c r="C171" s="20">
        <v>64.17</v>
      </c>
    </row>
    <row r="172" spans="1:3" ht="26.1" customHeight="1">
      <c r="A172" s="19">
        <v>2140106</v>
      </c>
      <c r="B172" s="20" t="s">
        <v>193</v>
      </c>
      <c r="C172" s="20">
        <v>126.82</v>
      </c>
    </row>
    <row r="173" spans="1:3" ht="26.1" customHeight="1">
      <c r="A173" s="19">
        <v>215</v>
      </c>
      <c r="B173" s="20" t="s">
        <v>194</v>
      </c>
      <c r="C173" s="20">
        <f>C174+C176</f>
        <v>10105.5</v>
      </c>
    </row>
    <row r="174" spans="1:3" ht="26.1" customHeight="1">
      <c r="A174" s="19">
        <v>21508</v>
      </c>
      <c r="B174" s="20" t="s">
        <v>195</v>
      </c>
      <c r="C174" s="20">
        <v>9940.5</v>
      </c>
    </row>
    <row r="175" spans="1:3" ht="26.1" customHeight="1">
      <c r="A175" s="19">
        <v>2150899</v>
      </c>
      <c r="B175" s="20" t="s">
        <v>196</v>
      </c>
      <c r="C175" s="20">
        <v>9940.5</v>
      </c>
    </row>
    <row r="176" spans="1:3" ht="26.1" customHeight="1">
      <c r="A176" s="19">
        <v>21599</v>
      </c>
      <c r="B176" s="20" t="s">
        <v>197</v>
      </c>
      <c r="C176" s="20">
        <v>165</v>
      </c>
    </row>
    <row r="177" spans="1:3" ht="26.1" customHeight="1">
      <c r="A177" s="19">
        <v>2159904</v>
      </c>
      <c r="B177" s="20" t="s">
        <v>198</v>
      </c>
      <c r="C177" s="20">
        <v>165</v>
      </c>
    </row>
    <row r="178" spans="1:3" ht="26.1" customHeight="1">
      <c r="A178" s="19">
        <v>219</v>
      </c>
      <c r="B178" s="20" t="s">
        <v>199</v>
      </c>
      <c r="C178" s="20">
        <v>36.299999999999997</v>
      </c>
    </row>
    <row r="179" spans="1:3" ht="26.1" customHeight="1">
      <c r="A179" s="19">
        <v>21999</v>
      </c>
      <c r="B179" s="20" t="s">
        <v>200</v>
      </c>
      <c r="C179" s="20">
        <v>36.299999999999997</v>
      </c>
    </row>
    <row r="180" spans="1:3" ht="26.1" customHeight="1">
      <c r="A180" s="19">
        <v>220</v>
      </c>
      <c r="B180" s="20" t="s">
        <v>201</v>
      </c>
      <c r="C180" s="20">
        <v>2433.9499999999998</v>
      </c>
    </row>
    <row r="181" spans="1:3" ht="26.1" customHeight="1">
      <c r="A181" s="19">
        <v>22001</v>
      </c>
      <c r="B181" s="20" t="s">
        <v>202</v>
      </c>
      <c r="C181" s="20">
        <v>2433.9499999999998</v>
      </c>
    </row>
    <row r="182" spans="1:3" ht="26.1" customHeight="1">
      <c r="A182" s="19">
        <v>2200109</v>
      </c>
      <c r="B182" s="20" t="s">
        <v>203</v>
      </c>
      <c r="C182" s="20">
        <v>121.5</v>
      </c>
    </row>
    <row r="183" spans="1:3" ht="26.1" customHeight="1">
      <c r="A183" s="19">
        <v>2200110</v>
      </c>
      <c r="B183" s="20" t="s">
        <v>204</v>
      </c>
      <c r="C183" s="20">
        <v>2234.09</v>
      </c>
    </row>
    <row r="184" spans="1:3" ht="26.1" customHeight="1">
      <c r="A184" s="19">
        <v>2200199</v>
      </c>
      <c r="B184" s="20" t="s">
        <v>205</v>
      </c>
      <c r="C184" s="20">
        <v>78.36</v>
      </c>
    </row>
    <row r="185" spans="1:3" ht="26.1" customHeight="1">
      <c r="A185" s="19">
        <v>221</v>
      </c>
      <c r="B185" s="20" t="s">
        <v>206</v>
      </c>
      <c r="C185" s="20">
        <f>C186+C188</f>
        <v>722.92</v>
      </c>
    </row>
    <row r="186" spans="1:3" ht="26.1" customHeight="1">
      <c r="A186" s="19">
        <v>22101</v>
      </c>
      <c r="B186" s="20" t="s">
        <v>207</v>
      </c>
      <c r="C186" s="20">
        <v>209</v>
      </c>
    </row>
    <row r="187" spans="1:3" ht="26.1" customHeight="1">
      <c r="A187" s="19">
        <v>2210105</v>
      </c>
      <c r="B187" s="20" t="s">
        <v>208</v>
      </c>
      <c r="C187" s="20">
        <v>209</v>
      </c>
    </row>
    <row r="188" spans="1:3" ht="26.1" customHeight="1">
      <c r="A188" s="19">
        <v>22102</v>
      </c>
      <c r="B188" s="20" t="s">
        <v>209</v>
      </c>
      <c r="C188" s="20">
        <v>513.91999999999996</v>
      </c>
    </row>
    <row r="189" spans="1:3" ht="26.1" customHeight="1">
      <c r="A189" s="19">
        <v>2210201</v>
      </c>
      <c r="B189" s="20" t="s">
        <v>210</v>
      </c>
      <c r="C189" s="20">
        <v>513.91999999999996</v>
      </c>
    </row>
    <row r="190" spans="1:3" ht="26.1" customHeight="1">
      <c r="A190" s="19">
        <v>224</v>
      </c>
      <c r="B190" s="20" t="s">
        <v>211</v>
      </c>
      <c r="C190" s="20">
        <f>C191+C193+C195+C197</f>
        <v>621.07999999999993</v>
      </c>
    </row>
    <row r="191" spans="1:3" ht="26.1" customHeight="1">
      <c r="A191" s="19">
        <v>22401</v>
      </c>
      <c r="B191" s="20" t="s">
        <v>212</v>
      </c>
      <c r="C191" s="20">
        <v>26.56</v>
      </c>
    </row>
    <row r="192" spans="1:3" ht="26.1" customHeight="1">
      <c r="A192" s="19">
        <v>2240106</v>
      </c>
      <c r="B192" s="20" t="s">
        <v>213</v>
      </c>
      <c r="C192" s="20">
        <v>26.56</v>
      </c>
    </row>
    <row r="193" spans="1:3" ht="26.1" customHeight="1">
      <c r="A193" s="19">
        <v>22402</v>
      </c>
      <c r="B193" s="20" t="s">
        <v>214</v>
      </c>
      <c r="C193" s="20">
        <v>486.52</v>
      </c>
    </row>
    <row r="194" spans="1:3" ht="26.1" customHeight="1">
      <c r="A194" s="19">
        <v>2240201</v>
      </c>
      <c r="B194" s="20" t="s">
        <v>35</v>
      </c>
      <c r="C194" s="20">
        <v>486.52</v>
      </c>
    </row>
    <row r="195" spans="1:3" ht="26.1" customHeight="1">
      <c r="A195" s="19">
        <v>22406</v>
      </c>
      <c r="B195" s="20" t="s">
        <v>215</v>
      </c>
      <c r="C195" s="20">
        <v>35</v>
      </c>
    </row>
    <row r="196" spans="1:3" ht="26.1" customHeight="1">
      <c r="A196" s="19">
        <v>2240699</v>
      </c>
      <c r="B196" s="20" t="s">
        <v>216</v>
      </c>
      <c r="C196" s="20">
        <v>35</v>
      </c>
    </row>
    <row r="197" spans="1:3" ht="26.1" customHeight="1">
      <c r="A197" s="19">
        <v>22407</v>
      </c>
      <c r="B197" s="20" t="s">
        <v>217</v>
      </c>
      <c r="C197" s="20">
        <v>73</v>
      </c>
    </row>
    <row r="198" spans="1:3" ht="26.1" customHeight="1">
      <c r="A198" s="19">
        <v>2240701</v>
      </c>
      <c r="B198" s="20" t="s">
        <v>218</v>
      </c>
      <c r="C198" s="20">
        <v>45</v>
      </c>
    </row>
    <row r="199" spans="1:3" ht="26.1" customHeight="1">
      <c r="A199" s="19">
        <v>2240703</v>
      </c>
      <c r="B199" s="20" t="s">
        <v>219</v>
      </c>
      <c r="C199" s="20">
        <v>28</v>
      </c>
    </row>
    <row r="200" spans="1:3" ht="26.1" customHeight="1">
      <c r="A200" s="19">
        <v>227</v>
      </c>
      <c r="B200" s="20" t="s">
        <v>220</v>
      </c>
      <c r="C200" s="20">
        <v>61.37</v>
      </c>
    </row>
    <row r="201" spans="1:3" ht="26.1" customHeight="1">
      <c r="A201" s="19">
        <v>229</v>
      </c>
      <c r="B201" s="20" t="s">
        <v>221</v>
      </c>
      <c r="C201" s="19">
        <v>51.57</v>
      </c>
    </row>
    <row r="202" spans="1:3" ht="26.1" customHeight="1">
      <c r="A202" s="19">
        <v>22902</v>
      </c>
      <c r="B202" s="20" t="s">
        <v>222</v>
      </c>
      <c r="C202" s="19">
        <v>51.57</v>
      </c>
    </row>
    <row r="203" spans="1:3" ht="26.1" customHeight="1">
      <c r="A203" s="19">
        <v>232</v>
      </c>
      <c r="B203" s="20" t="s">
        <v>223</v>
      </c>
      <c r="C203" s="20">
        <v>84.41</v>
      </c>
    </row>
    <row r="204" spans="1:3" ht="26.1" customHeight="1">
      <c r="A204" s="19">
        <v>2320301</v>
      </c>
      <c r="B204" s="20" t="s">
        <v>224</v>
      </c>
      <c r="C204" s="20">
        <v>84.41</v>
      </c>
    </row>
  </sheetData>
  <mergeCells count="2">
    <mergeCell ref="A2:C2"/>
    <mergeCell ref="A3:C3"/>
  </mergeCells>
  <phoneticPr fontId="4" type="noConversion"/>
  <printOptions horizontalCentered="1"/>
  <pageMargins left="0.31496062992126" right="0.31496062992126" top="0.35433070866141703" bottom="0.35433070866141703" header="0.31496062992126" footer="0.31496062992126"/>
  <pageSetup paperSize="9" scale="8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C7"/>
  <sheetViews>
    <sheetView workbookViewId="0">
      <selection activeCell="B10" sqref="B10"/>
    </sheetView>
  </sheetViews>
  <sheetFormatPr defaultRowHeight="13.2"/>
  <cols>
    <col min="1" max="1" width="12.59765625" style="33" customWidth="1"/>
    <col min="2" max="2" width="37.5" style="33" customWidth="1"/>
    <col min="3" max="3" width="24.296875" style="33" customWidth="1"/>
    <col min="4" max="16384" width="8.796875" style="33"/>
  </cols>
  <sheetData>
    <row r="1" spans="1:3" ht="63" customHeight="1">
      <c r="A1" s="32" t="s">
        <v>225</v>
      </c>
      <c r="B1" s="32"/>
      <c r="C1" s="32"/>
    </row>
    <row r="2" spans="1:3" ht="53.25" customHeight="1">
      <c r="A2" s="34" t="s">
        <v>27</v>
      </c>
      <c r="B2" s="34"/>
      <c r="C2" s="34"/>
    </row>
    <row r="3" spans="1:3" ht="27.9" customHeight="1">
      <c r="A3" s="35" t="s">
        <v>226</v>
      </c>
      <c r="B3" s="36" t="s">
        <v>227</v>
      </c>
      <c r="C3" s="36" t="s">
        <v>24</v>
      </c>
    </row>
    <row r="4" spans="1:3" ht="27.9" customHeight="1">
      <c r="A4" s="37" t="s">
        <v>228</v>
      </c>
      <c r="B4" s="38" t="s">
        <v>229</v>
      </c>
      <c r="C4" s="39">
        <v>16145</v>
      </c>
    </row>
    <row r="5" spans="1:3" ht="27.9" customHeight="1">
      <c r="A5" s="37" t="s">
        <v>230</v>
      </c>
      <c r="B5" s="38" t="s">
        <v>231</v>
      </c>
      <c r="C5" s="39">
        <v>9345</v>
      </c>
    </row>
    <row r="6" spans="1:3" ht="27.9" customHeight="1">
      <c r="A6" s="37" t="s">
        <v>232</v>
      </c>
      <c r="B6" s="38" t="s">
        <v>233</v>
      </c>
      <c r="C6" s="39">
        <v>9345.3700000000008</v>
      </c>
    </row>
    <row r="7" spans="1:3" ht="27.9" customHeight="1">
      <c r="A7" s="37" t="s">
        <v>234</v>
      </c>
      <c r="B7" s="38" t="s">
        <v>235</v>
      </c>
      <c r="C7" s="39">
        <v>6800</v>
      </c>
    </row>
  </sheetData>
  <mergeCells count="2">
    <mergeCell ref="A1:C1"/>
    <mergeCell ref="A2:C2"/>
  </mergeCells>
  <phoneticPr fontId="4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F14" sqref="F14"/>
    </sheetView>
  </sheetViews>
  <sheetFormatPr defaultColWidth="8.19921875" defaultRowHeight="14.4"/>
  <cols>
    <col min="1" max="1" width="10.5" style="41" customWidth="1"/>
    <col min="2" max="2" width="37.5" style="41" customWidth="1"/>
    <col min="3" max="3" width="31.19921875" style="41" customWidth="1"/>
    <col min="4" max="16384" width="8.19921875" style="41"/>
  </cols>
  <sheetData>
    <row r="1" spans="1:3" ht="27.9" customHeight="1">
      <c r="A1" s="40" t="s">
        <v>236</v>
      </c>
      <c r="B1" s="40"/>
      <c r="C1" s="40"/>
    </row>
    <row r="2" spans="1:3" ht="27.9" customHeight="1">
      <c r="A2" s="42" t="s">
        <v>237</v>
      </c>
      <c r="B2" s="42"/>
      <c r="C2" s="42"/>
    </row>
    <row r="3" spans="1:3" s="45" customFormat="1" ht="27.9" customHeight="1">
      <c r="A3" s="43" t="s">
        <v>238</v>
      </c>
      <c r="B3" s="43" t="s">
        <v>227</v>
      </c>
      <c r="C3" s="44" t="s">
        <v>239</v>
      </c>
    </row>
    <row r="4" spans="1:3" s="45" customFormat="1" ht="27.9" customHeight="1">
      <c r="A4" s="46"/>
      <c r="B4" s="47" t="s">
        <v>240</v>
      </c>
      <c r="C4" s="48">
        <f>C5+C15</f>
        <v>10610.1</v>
      </c>
    </row>
    <row r="5" spans="1:3" s="45" customFormat="1" ht="27.9" customHeight="1">
      <c r="A5" s="46">
        <v>212</v>
      </c>
      <c r="B5" s="47" t="s">
        <v>241</v>
      </c>
      <c r="C5" s="48">
        <f>C6+C11</f>
        <v>9820.1</v>
      </c>
    </row>
    <row r="6" spans="1:3" s="45" customFormat="1" ht="27.9" customHeight="1">
      <c r="A6" s="46">
        <v>21208</v>
      </c>
      <c r="B6" s="46" t="s">
        <v>242</v>
      </c>
      <c r="C6" s="48">
        <v>7389</v>
      </c>
    </row>
    <row r="7" spans="1:3" s="45" customFormat="1" ht="27.9" customHeight="1">
      <c r="A7" s="46">
        <v>2120802</v>
      </c>
      <c r="B7" s="46" t="s">
        <v>243</v>
      </c>
      <c r="C7" s="49">
        <v>2720.7</v>
      </c>
    </row>
    <row r="8" spans="1:3" s="45" customFormat="1" ht="27.9" customHeight="1">
      <c r="A8" s="46">
        <v>2120803</v>
      </c>
      <c r="B8" s="46" t="s">
        <v>244</v>
      </c>
      <c r="C8" s="48">
        <v>1417.46</v>
      </c>
    </row>
    <row r="9" spans="1:3" s="45" customFormat="1" ht="27.9" customHeight="1">
      <c r="A9" s="46">
        <v>2120804</v>
      </c>
      <c r="B9" s="46" t="s">
        <v>245</v>
      </c>
      <c r="C9" s="48">
        <v>646.95799999999997</v>
      </c>
    </row>
    <row r="10" spans="1:3" s="45" customFormat="1" ht="27.9" customHeight="1">
      <c r="A10" s="46">
        <v>2120899</v>
      </c>
      <c r="B10" s="46" t="s">
        <v>246</v>
      </c>
      <c r="C10" s="48">
        <v>2603.6999999999998</v>
      </c>
    </row>
    <row r="11" spans="1:3" s="45" customFormat="1" ht="27.9" customHeight="1">
      <c r="A11" s="46">
        <v>21213</v>
      </c>
      <c r="B11" s="46" t="s">
        <v>247</v>
      </c>
      <c r="C11" s="48">
        <v>2431.1</v>
      </c>
    </row>
    <row r="12" spans="1:3" s="45" customFormat="1" ht="27.9" customHeight="1">
      <c r="A12" s="46">
        <v>2121301</v>
      </c>
      <c r="B12" s="46" t="s">
        <v>248</v>
      </c>
      <c r="C12" s="48">
        <v>385</v>
      </c>
    </row>
    <row r="13" spans="1:3" s="45" customFormat="1" ht="27.9" customHeight="1">
      <c r="A13" s="46">
        <v>2121302</v>
      </c>
      <c r="B13" s="46" t="s">
        <v>249</v>
      </c>
      <c r="C13" s="48">
        <v>1846.1</v>
      </c>
    </row>
    <row r="14" spans="1:3" s="45" customFormat="1" ht="27.9" customHeight="1">
      <c r="A14" s="46">
        <v>2121399</v>
      </c>
      <c r="B14" s="46" t="s">
        <v>250</v>
      </c>
      <c r="C14" s="48">
        <v>200</v>
      </c>
    </row>
    <row r="15" spans="1:3" s="45" customFormat="1" ht="27.9" customHeight="1">
      <c r="A15" s="46">
        <v>232</v>
      </c>
      <c r="B15" s="47" t="s">
        <v>251</v>
      </c>
      <c r="C15" s="48">
        <v>790</v>
      </c>
    </row>
    <row r="16" spans="1:3" s="45" customFormat="1" ht="27.9" customHeight="1">
      <c r="A16" s="46">
        <v>23204</v>
      </c>
      <c r="B16" s="46" t="s">
        <v>252</v>
      </c>
      <c r="C16" s="48">
        <v>790</v>
      </c>
    </row>
    <row r="17" spans="1:3" s="45" customFormat="1" ht="27.9" customHeight="1">
      <c r="A17" s="46">
        <v>2320411</v>
      </c>
      <c r="B17" s="46" t="s">
        <v>253</v>
      </c>
      <c r="C17" s="49">
        <v>789.65</v>
      </c>
    </row>
    <row r="18" spans="1:3" ht="27.9" customHeight="1">
      <c r="A18" s="50"/>
      <c r="B18" s="50" t="s">
        <v>254</v>
      </c>
      <c r="C18" s="50">
        <v>4368.8999999999996</v>
      </c>
    </row>
    <row r="19" spans="1:3" ht="27.9" customHeight="1">
      <c r="A19" s="50">
        <v>230</v>
      </c>
      <c r="B19" s="50" t="s">
        <v>255</v>
      </c>
      <c r="C19" s="50">
        <v>4368.8999999999996</v>
      </c>
    </row>
    <row r="20" spans="1:3" ht="27.9" customHeight="1">
      <c r="A20" s="50">
        <v>23008</v>
      </c>
      <c r="B20" s="50" t="s">
        <v>256</v>
      </c>
      <c r="C20" s="50">
        <v>4368.8999999999996</v>
      </c>
    </row>
    <row r="21" spans="1:3" ht="27.9" customHeight="1">
      <c r="A21" s="50">
        <v>2300802</v>
      </c>
      <c r="B21" s="50" t="s">
        <v>257</v>
      </c>
      <c r="C21" s="50">
        <v>4368.8999999999996</v>
      </c>
    </row>
    <row r="22" spans="1:3" ht="27.9" customHeight="1">
      <c r="A22" s="50"/>
      <c r="B22" s="51" t="s">
        <v>258</v>
      </c>
      <c r="C22" s="50">
        <v>1166</v>
      </c>
    </row>
    <row r="23" spans="1:3" ht="27.9" customHeight="1">
      <c r="A23" s="50"/>
      <c r="B23" s="52" t="s">
        <v>259</v>
      </c>
      <c r="C23" s="53">
        <v>16145</v>
      </c>
    </row>
  </sheetData>
  <mergeCells count="2">
    <mergeCell ref="A1:C1"/>
    <mergeCell ref="A2:C2"/>
  </mergeCells>
  <phoneticPr fontId="4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公共预算收入</vt:lpstr>
      <vt:lpstr>公共预算支出</vt:lpstr>
      <vt:lpstr>基金收入</vt:lpstr>
      <vt:lpstr>基金支出</vt:lpstr>
      <vt:lpstr>公共预算收入!Print_Titles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2019-12-26T06:54:20Z</cp:lastPrinted>
  <dcterms:created xsi:type="dcterms:W3CDTF">2019-12-26T06:30:37Z</dcterms:created>
  <dcterms:modified xsi:type="dcterms:W3CDTF">2020-01-15T01:42:05Z</dcterms:modified>
</cp:coreProperties>
</file>